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Info" sheetId="1" r:id="rId1"/>
    <sheet name="Wpis" sheetId="2" r:id="rId2"/>
    <sheet name="Kl. Ia " sheetId="3" r:id="rId3"/>
    <sheet name="Kl. Ib" sheetId="4" r:id="rId4"/>
    <sheet name="Kl. Ic " sheetId="5" r:id="rId5"/>
    <sheet name="Kl.Id " sheetId="6" r:id="rId6"/>
    <sheet name="Kl. Ie" sheetId="7" r:id="rId7"/>
    <sheet name="Kl. If" sheetId="8" r:id="rId8"/>
    <sheet name="I PÓŁR. Raport klasach" sheetId="9" r:id="rId9"/>
    <sheet name="Indyw. zest. czytel I półrocze" sheetId="10" r:id="rId10"/>
    <sheet name="sort" sheetId="11" r:id="rId11"/>
    <sheet name="Indyw. zest. czytel II półr. " sheetId="12" r:id="rId12"/>
    <sheet name="II PÓŁR. Raport klasach " sheetId="13" r:id="rId13"/>
    <sheet name="Porównanie czyt. I i II półr. " sheetId="14" r:id="rId14"/>
  </sheets>
  <externalReferences>
    <externalReference r:id="rId17"/>
  </externalReferences>
  <definedNames>
    <definedName name="_xlnm.Print_Area" localSheetId="9">'Indyw. zest. czytel I półrocze'!$B$1:$E$109</definedName>
    <definedName name="_xlnm.Print_Area" localSheetId="11">'Indyw. zest. czytel II półr. '!$B$1:$E$109</definedName>
    <definedName name="_xlnm.Print_Area" localSheetId="0">'Info'!$A$3:$D$32</definedName>
    <definedName name="_xlnm.Print_Area" localSheetId="7">'Kl. If'!$A$2:$D$32</definedName>
    <definedName name="_xlnm.Print_Area" localSheetId="10">'sort'!$A$3:$D$32</definedName>
    <definedName name="_xlnm.Print_Area" localSheetId="1">'Wpis'!$A$3:$D$32</definedName>
  </definedNames>
  <calcPr fullCalcOnLoad="1"/>
</workbook>
</file>

<file path=xl/sharedStrings.xml><?xml version="1.0" encoding="utf-8"?>
<sst xmlns="http://schemas.openxmlformats.org/spreadsheetml/2006/main" count="637" uniqueCount="250">
  <si>
    <t>Lp.</t>
  </si>
  <si>
    <t>Nazwisko i imię ucznia</t>
  </si>
  <si>
    <t>Ilość przeczytanych książek</t>
  </si>
  <si>
    <t>Klasa</t>
  </si>
  <si>
    <t>Suma</t>
  </si>
  <si>
    <t>Średnia ilość książek/ucznia</t>
  </si>
  <si>
    <t>VI</t>
  </si>
  <si>
    <t>Kl. V</t>
  </si>
  <si>
    <t>Kl. IV</t>
  </si>
  <si>
    <t>STAN CZYTELNICTWA W ROKU SZK. 2010/2011</t>
  </si>
  <si>
    <t>V</t>
  </si>
  <si>
    <t>IV</t>
  </si>
  <si>
    <t>Kl. III</t>
  </si>
  <si>
    <t>Kl. II</t>
  </si>
  <si>
    <t>Kl. I</t>
  </si>
  <si>
    <t>III</t>
  </si>
  <si>
    <t>II</t>
  </si>
  <si>
    <t>I</t>
  </si>
  <si>
    <t>UCZNIOWIE, KTÓRZY PRZECZYTALI NAJWIĘCEJ KSIĄŻEK</t>
  </si>
  <si>
    <t>% książek przecztanych w klasie</t>
  </si>
  <si>
    <t>% książek przeczytanych w kl. I - III</t>
  </si>
  <si>
    <t>% książek przeczytanych w kl. IV - VI</t>
  </si>
  <si>
    <t>% książek przeczytanych w kl. I - VI</t>
  </si>
  <si>
    <r>
      <t xml:space="preserve">         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 xml:space="preserve">INDYWIDUALNE ZESTAWIENIE CZYTELNICTWA </t>
    </r>
  </si>
  <si>
    <t xml:space="preserve"> W ROKU SZK. 2020/2011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</si>
  <si>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 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</si>
  <si>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 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</si>
  <si>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 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</si>
  <si>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 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</si>
  <si>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 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</si>
  <si>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 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</si>
  <si>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 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</si>
  <si>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 </t>
    </r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</si>
  <si>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 </t>
    </r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</si>
  <si>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</si>
  <si>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</si>
  <si>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</si>
  <si>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</si>
  <si>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</si>
  <si>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15.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</si>
  <si>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</si>
  <si>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17.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</si>
  <si>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</si>
  <si>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19.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</si>
  <si>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</si>
  <si>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</si>
  <si>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</si>
  <si>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</si>
  <si>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</si>
  <si>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</si>
  <si>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</si>
  <si>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</si>
  <si>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</si>
  <si>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</si>
  <si>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30.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</si>
  <si>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</si>
  <si>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32.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</si>
  <si>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33.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</si>
  <si>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34.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</si>
  <si>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</si>
  <si>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</si>
  <si>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37.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</si>
  <si>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38.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</si>
  <si>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39.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</si>
  <si>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40.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</si>
  <si>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41.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</si>
  <si>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42.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</si>
  <si>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43.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</si>
  <si>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44.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</si>
  <si>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45.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</si>
  <si>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46.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</si>
  <si>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47.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</si>
  <si>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48.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</si>
  <si>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49.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</si>
  <si>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50.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</si>
  <si>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51.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</si>
  <si>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52.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</si>
  <si>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53.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</si>
  <si>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54.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</si>
  <si>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55.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</si>
  <si>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56.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</si>
  <si>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57.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</si>
  <si>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58.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</si>
  <si>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59.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</si>
  <si>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60.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</si>
  <si>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61.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</si>
  <si>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62.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</si>
  <si>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63.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</si>
  <si>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64.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</si>
  <si>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65.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</si>
  <si>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66.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</si>
  <si>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67.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</si>
  <si>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68.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</si>
  <si>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69.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</si>
  <si>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70.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</si>
  <si>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71.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</si>
  <si>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72.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</si>
  <si>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73.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</si>
  <si>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74.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</si>
  <si>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75.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</si>
  <si>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76.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</si>
  <si>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77.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</si>
  <si>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78.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</si>
  <si>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79.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</si>
  <si>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80.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</si>
  <si>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81.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</si>
  <si>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82.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</si>
  <si>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83.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</si>
  <si>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84.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</si>
  <si>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85.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</si>
  <si>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86.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</si>
  <si>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87.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</si>
  <si>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88.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</si>
  <si>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89.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</si>
  <si>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90.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</si>
  <si>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91.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</si>
  <si>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92.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</si>
  <si>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93.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</si>
  <si>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94.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</si>
  <si>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95.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</si>
  <si>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96.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</si>
  <si>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97.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</si>
  <si>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98.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</si>
  <si>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99.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 </t>
    </r>
  </si>
  <si>
    <r>
      <t>100.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 </t>
    </r>
  </si>
  <si>
    <r>
      <t>101.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 </t>
    </r>
  </si>
  <si>
    <r>
      <t>102.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 </t>
    </r>
  </si>
  <si>
    <r>
      <t>103.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 </t>
    </r>
  </si>
  <si>
    <r>
      <t>104.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 </t>
    </r>
  </si>
  <si>
    <r>
      <t>105.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 </t>
    </r>
  </si>
  <si>
    <t>106.</t>
  </si>
  <si>
    <t xml:space="preserve">Ilość przeczytanych książek </t>
  </si>
  <si>
    <t>I - III</t>
  </si>
  <si>
    <t>IV - VI</t>
  </si>
  <si>
    <t xml:space="preserve">Ilość uczniów </t>
  </si>
  <si>
    <t xml:space="preserve">Średnia ilość książek/ucznia </t>
  </si>
  <si>
    <t xml:space="preserve">Ilość przeczytanych książek  </t>
  </si>
  <si>
    <t xml:space="preserve"> I - VI</t>
  </si>
  <si>
    <t>I - VI</t>
  </si>
  <si>
    <t>Ilość przeczytanych książek w kl. I - VI</t>
  </si>
  <si>
    <t>Średnia ilość książek/ucznia w kl. I - VI</t>
  </si>
  <si>
    <t>Ilość przeczytanych książek w kl. I - III</t>
  </si>
  <si>
    <t>Średnia ilość książek/ucznia w kl. I - III</t>
  </si>
  <si>
    <t>Ilość przeczytanych książek w kl. IV - VI</t>
  </si>
  <si>
    <t>Średnia ilość książek/ucznia w kl. IV - VI</t>
  </si>
  <si>
    <t>% książek przeczytanych w klasie</t>
  </si>
  <si>
    <t>Ilość przeczytanych książek w I półroczu</t>
  </si>
  <si>
    <t xml:space="preserve">Ilość przeczytanych książek w II półroczu </t>
  </si>
  <si>
    <t>% książek  przeczytanych           w klasie w II półroczu</t>
  </si>
  <si>
    <t>% książek  przeczytanych          w klasie w I półroczu</t>
  </si>
  <si>
    <t xml:space="preserve"> </t>
  </si>
  <si>
    <t>% książek przeczytanych w kl. I - III w II półroczu</t>
  </si>
  <si>
    <t>% książek przeczytanych w kl. IV - VI w II półroczu</t>
  </si>
  <si>
    <t>% książek przeczytanych w kl. I - VI w II półroczu</t>
  </si>
  <si>
    <t>Dane z I półrocza</t>
  </si>
  <si>
    <t>Dane z II półrocza</t>
  </si>
  <si>
    <t>DANE PORÓWNAWCZE CZYTELNICTWA  I i II PÓŁROCZE</t>
  </si>
  <si>
    <t>Zakres</t>
  </si>
  <si>
    <t>Krystyna Farion  farion2@op.pl</t>
  </si>
  <si>
    <t>If</t>
  </si>
  <si>
    <t>Id</t>
  </si>
  <si>
    <t xml:space="preserve"> W ROKU SZK. 2010/2011</t>
  </si>
  <si>
    <t>Ib</t>
  </si>
  <si>
    <t>Ie</t>
  </si>
  <si>
    <t xml:space="preserve"> Ia</t>
  </si>
  <si>
    <t>Kl.</t>
  </si>
  <si>
    <t xml:space="preserve"> Ic</t>
  </si>
  <si>
    <t>% książek przeczytanych w kl. Ia - If  w I półroczu</t>
  </si>
  <si>
    <t>% książek przeczytanych w kl. Ia - If  w II półroczu</t>
  </si>
  <si>
    <t xml:space="preserve">Ilość przeczytanych książek w kl. Ia - If </t>
  </si>
  <si>
    <t>Ia - If</t>
  </si>
  <si>
    <t xml:space="preserve">Średnia ilość książek/ucznia w kl. Ia- If </t>
  </si>
  <si>
    <t>Nazwisko 1</t>
  </si>
  <si>
    <t>Nazwisko 2</t>
  </si>
  <si>
    <t>Nazwisko 3</t>
  </si>
  <si>
    <t>Nazwisko 4</t>
  </si>
  <si>
    <t>Nazwisko 5</t>
  </si>
  <si>
    <t>Nazwisko 6</t>
  </si>
  <si>
    <t>Nazwisko 7</t>
  </si>
  <si>
    <t>Nazwisko 8</t>
  </si>
  <si>
    <t>Nazwisko10</t>
  </si>
  <si>
    <t>Nazwisko11</t>
  </si>
  <si>
    <t>Nazwisko12</t>
  </si>
  <si>
    <t>Nazwisko13</t>
  </si>
  <si>
    <t>Dane tylko do wykresów</t>
  </si>
  <si>
    <t>Autor</t>
  </si>
  <si>
    <r>
      <t xml:space="preserve">W arkuszu  </t>
    </r>
    <r>
      <rPr>
        <b/>
        <u val="single"/>
        <sz val="11"/>
        <color indexed="12"/>
        <rFont val="Times New Roman"/>
        <family val="1"/>
      </rPr>
      <t>Wpis</t>
    </r>
    <r>
      <rPr>
        <b/>
        <u val="single"/>
        <sz val="11"/>
        <color indexed="10"/>
        <rFont val="Times New Roman"/>
        <family val="1"/>
      </rPr>
      <t xml:space="preserve"> jedynie wpisujemy dane i dokonujemy wszelkich wpisów, tj. nazwisko i imię ucznia, ilość przeczytanych książek, klasa</t>
    </r>
    <r>
      <rPr>
        <b/>
        <sz val="11"/>
        <color indexed="10"/>
        <rFont val="Times New Roman"/>
        <family val="1"/>
      </rPr>
      <t xml:space="preserve">! W arkuszu </t>
    </r>
    <r>
      <rPr>
        <b/>
        <sz val="11"/>
        <color indexed="12"/>
        <rFont val="Times New Roman"/>
        <family val="1"/>
      </rPr>
      <t>sort</t>
    </r>
    <r>
      <rPr>
        <b/>
        <sz val="11"/>
        <color indexed="10"/>
        <rFont val="Times New Roman"/>
        <family val="1"/>
      </rPr>
      <t xml:space="preserve">  tylko wykonujemy czynność sortuj i filtruj.  </t>
    </r>
  </si>
  <si>
    <t>Kl. VI</t>
  </si>
  <si>
    <r>
      <rPr>
        <b/>
        <u val="single"/>
        <sz val="11"/>
        <color indexed="8"/>
        <rFont val="Times New Roman"/>
        <family val="1"/>
      </rPr>
      <t xml:space="preserve">W arkuszu  </t>
    </r>
    <r>
      <rPr>
        <b/>
        <u val="single"/>
        <sz val="11"/>
        <color indexed="48"/>
        <rFont val="Times New Roman"/>
        <family val="1"/>
      </rPr>
      <t>Wpis</t>
    </r>
    <r>
      <rPr>
        <b/>
        <sz val="11"/>
        <color indexed="8"/>
        <rFont val="Times New Roman"/>
        <family val="1"/>
      </rPr>
      <t>.Tutaj wpisz tytuł tabeli - zmiana roku szkolnego nastapi we wszystkich klasach, tabelach i zestawieniach. Tak we wszystkich klasach.</t>
    </r>
    <r>
      <rPr>
        <sz val="11"/>
        <color indexed="8"/>
        <rFont val="Calibri"/>
        <family val="2"/>
      </rPr>
      <t xml:space="preserve">  </t>
    </r>
  </si>
  <si>
    <r>
      <rPr>
        <b/>
        <u val="single"/>
        <sz val="10"/>
        <color indexed="8"/>
        <rFont val="Times New Roman"/>
        <family val="1"/>
      </rPr>
      <t xml:space="preserve">W arkuszu  </t>
    </r>
    <r>
      <rPr>
        <b/>
        <u val="single"/>
        <sz val="10"/>
        <color indexed="48"/>
        <rFont val="Times New Roman"/>
        <family val="1"/>
      </rPr>
      <t>Wpis</t>
    </r>
    <r>
      <rPr>
        <b/>
        <sz val="10"/>
        <color indexed="8"/>
        <rFont val="Times New Roman"/>
        <family val="1"/>
      </rPr>
      <t>.Tutaj wpisz klasę - zmiana wystapi we wszystkich tabelach i zestawieniach</t>
    </r>
    <r>
      <rPr>
        <sz val="10"/>
        <color indexed="8"/>
        <rFont val="Times New Roman"/>
        <family val="1"/>
      </rPr>
      <t>.</t>
    </r>
    <r>
      <rPr>
        <sz val="11"/>
        <color indexed="8"/>
        <rFont val="Calibri"/>
        <family val="2"/>
      </rPr>
      <t xml:space="preserve"> </t>
    </r>
  </si>
  <si>
    <r>
      <rPr>
        <b/>
        <u val="single"/>
        <sz val="11"/>
        <color indexed="8"/>
        <rFont val="Times New Roman"/>
        <family val="1"/>
      </rPr>
      <t xml:space="preserve">W arkuszu </t>
    </r>
    <r>
      <rPr>
        <b/>
        <u val="single"/>
        <sz val="11"/>
        <color indexed="48"/>
        <rFont val="Times New Roman"/>
        <family val="1"/>
      </rPr>
      <t>Wpis.</t>
    </r>
    <r>
      <rPr>
        <b/>
        <sz val="11"/>
        <color indexed="8"/>
        <rFont val="Times New Roman"/>
        <family val="1"/>
      </rPr>
      <t>Nagłówki wpisane przy kl. VI wystąpią we wszystkich arkuszach (wprowadzone tutaj zmiany wystąpią wszędzie). Trzeba wypełnić  zaznaczone kolorem żółtym komórki. Pozostałe oblicza program. Tak we wszystkich klasach.</t>
    </r>
    <r>
      <rPr>
        <sz val="11"/>
        <color indexed="8"/>
        <rFont val="Calibri"/>
        <family val="2"/>
      </rPr>
      <t xml:space="preserve"> </t>
    </r>
  </si>
  <si>
    <r>
      <t xml:space="preserve">Dane dotyczą arkuszy </t>
    </r>
    <r>
      <rPr>
        <b/>
        <sz val="12"/>
        <color indexed="12"/>
        <rFont val="Times New Roman"/>
        <family val="1"/>
      </rPr>
      <t xml:space="preserve">I PÓŁR. Raport klasach </t>
    </r>
    <r>
      <rPr>
        <b/>
        <sz val="12"/>
        <rFont val="Times New Roman"/>
        <family val="1"/>
      </rPr>
      <t xml:space="preserve">i </t>
    </r>
    <r>
      <rPr>
        <b/>
        <sz val="12"/>
        <color indexed="12"/>
        <rFont val="Times New Roman"/>
        <family val="1"/>
      </rPr>
      <t>II</t>
    </r>
    <r>
      <rPr>
        <b/>
        <sz val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PÓŁR. Raport klasach</t>
    </r>
    <r>
      <rPr>
        <b/>
        <sz val="12"/>
        <color indexed="8"/>
        <rFont val="Times New Roman"/>
        <family val="1"/>
      </rPr>
      <t xml:space="preserve"> wprowadzenie jakichkolwiek zmian w tym tekscie spowoduje zmiany w arkuszach </t>
    </r>
    <r>
      <rPr>
        <b/>
        <u val="single"/>
        <sz val="12"/>
        <rFont val="Times New Roman"/>
        <family val="1"/>
      </rPr>
      <t>dotyczących raportów</t>
    </r>
    <r>
      <rPr>
        <b/>
        <sz val="12"/>
        <color indexed="8"/>
        <rFont val="Times New Roman"/>
        <family val="1"/>
      </rPr>
      <t>, również w wykresach.</t>
    </r>
    <r>
      <rPr>
        <sz val="11"/>
        <color indexed="8"/>
        <rFont val="Calibri"/>
        <family val="2"/>
      </rPr>
      <t xml:space="preserve">  </t>
    </r>
  </si>
  <si>
    <t>Barbara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</si>
  <si>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</si>
  <si>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</si>
  <si>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</si>
  <si>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</si>
  <si>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</si>
  <si>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</si>
  <si>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</si>
  <si>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</si>
  <si>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</si>
  <si>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</si>
  <si>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</si>
  <si>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</si>
  <si>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</si>
  <si>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</si>
  <si>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</si>
  <si>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</si>
  <si>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</si>
  <si>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</si>
  <si>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</si>
  <si>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</si>
  <si>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</si>
  <si>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</si>
  <si>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</si>
  <si>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</si>
  <si>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</si>
  <si>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</si>
  <si>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</si>
  <si>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</si>
  <si>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</si>
  <si>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</si>
  <si>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</si>
  <si>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</si>
  <si>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</si>
  <si>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</si>
  <si>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</si>
  <si>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</si>
  <si>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</si>
  <si>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</si>
  <si>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</si>
  <si>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</si>
  <si>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</si>
  <si>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</si>
  <si>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</si>
  <si>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</si>
  <si>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</si>
  <si>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</si>
  <si>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</si>
  <si>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</si>
  <si>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</si>
  <si>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</si>
  <si>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</si>
  <si>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</si>
  <si>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</si>
  <si>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</si>
  <si>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</si>
  <si>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</si>
  <si>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r>
      <t xml:space="preserve">Aby otrzymać raporty należy w arkuszu </t>
    </r>
    <r>
      <rPr>
        <b/>
        <sz val="12"/>
        <color indexed="12"/>
        <rFont val="Times New Roman"/>
        <family val="1"/>
      </rPr>
      <t xml:space="preserve">sort </t>
    </r>
    <r>
      <rPr>
        <b/>
        <sz val="12"/>
        <rFont val="Times New Roman"/>
        <family val="1"/>
      </rPr>
      <t xml:space="preserve">zaznaczyć komórki  (patrz arkusz </t>
    </r>
    <r>
      <rPr>
        <b/>
        <sz val="12"/>
        <color indexed="12"/>
        <rFont val="Times New Roman"/>
        <family val="1"/>
      </rPr>
      <t>sort</t>
    </r>
    <r>
      <rPr>
        <b/>
        <sz val="12"/>
        <rFont val="Times New Roman"/>
        <family val="1"/>
      </rPr>
      <t xml:space="preserve">  - kolor zielony- dot. I półrocza, kolor niebieski - dot. II półrocza) i wykonać następujące czynności </t>
    </r>
    <r>
      <rPr>
        <b/>
        <sz val="12"/>
        <color indexed="10"/>
        <rFont val="Times New Roman"/>
        <family val="1"/>
      </rPr>
      <t>w każdej klasie</t>
    </r>
    <r>
      <rPr>
        <b/>
        <sz val="12"/>
        <rFont val="Times New Roman"/>
        <family val="1"/>
      </rPr>
      <t xml:space="preserve">: sortuj i filtruj, sortowanie niestandardowe, sortuj według liczby przeczytanych książek w I półroczu/II półroczu, wartości, od największej do najmniejszej. W ten sposób w raporcie otrzymamy dane czterech uczniów z każdej klasy, którzy przeczytali najwięcej książek. 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Po wydrukowaniu lub skopiowaniu tabeli można wrócić do alfabetycznego ustawienia uczniów wykonując następujące czynności </t>
    </r>
    <r>
      <rPr>
        <b/>
        <sz val="12"/>
        <color indexed="10"/>
        <rFont val="Times New Roman"/>
        <family val="1"/>
      </rPr>
      <t>w każdej klasie</t>
    </r>
    <r>
      <rPr>
        <b/>
        <sz val="12"/>
        <rFont val="Times New Roman"/>
        <family val="1"/>
      </rPr>
      <t>: sortuj i filtruj, sortowanie niestandardowe, sortuj według imię i nazwisko, od A do Z. Przed wykonaniem czynności sortuj i filtruj można wykonać kopię żeby nie trzeba sortować ponownie alfabetycznie</t>
    </r>
    <r>
      <rPr>
        <sz val="12"/>
        <rFont val="Calibri"/>
        <family val="2"/>
      </rPr>
      <t>.</t>
    </r>
    <r>
      <rPr>
        <sz val="1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</si>
</sst>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Calibri"/>
      <family val="0"/>
    </font>
    <font>
      <b/>
      <u val="single"/>
      <sz val="11"/>
      <color indexed="8"/>
      <name val="Times New Roman"/>
      <family val="1"/>
    </font>
    <font>
      <b/>
      <u val="single"/>
      <sz val="11"/>
      <color indexed="4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color indexed="48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.75"/>
      <name val="Czcionka tekstu podstawowego"/>
      <family val="0"/>
    </font>
    <font>
      <sz val="10"/>
      <color indexed="8"/>
      <name val="Calibri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sz val="9.5"/>
      <name val="Czcionka tekstu podstawowego"/>
      <family val="0"/>
    </font>
    <font>
      <b/>
      <sz val="10"/>
      <color indexed="8"/>
      <name val="Calibri"/>
      <family val="0"/>
    </font>
    <font>
      <sz val="11"/>
      <name val="Czcionka tekstu podstawowego"/>
      <family val="0"/>
    </font>
    <font>
      <b/>
      <sz val="10.5"/>
      <color indexed="8"/>
      <name val="Times New Roman"/>
      <family val="0"/>
    </font>
    <font>
      <b/>
      <sz val="18"/>
      <color indexed="8"/>
      <name val="Times New Roman"/>
      <family val="0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" fontId="9" fillId="0" borderId="8" applyAlignment="0"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0" fillId="23" borderId="11" xfId="0" applyFont="1" applyFill="1" applyBorder="1" applyAlignment="1">
      <alignment/>
    </xf>
    <xf numFmtId="0" fontId="10" fillId="23" borderId="12" xfId="0" applyFont="1" applyFill="1" applyBorder="1" applyAlignment="1">
      <alignment horizontal="right"/>
    </xf>
    <xf numFmtId="0" fontId="10" fillId="23" borderId="8" xfId="0" applyFont="1" applyFill="1" applyBorder="1" applyAlignment="1">
      <alignment horizontal="center" wrapText="1"/>
    </xf>
    <xf numFmtId="0" fontId="10" fillId="23" borderId="13" xfId="0" applyFont="1" applyFill="1" applyBorder="1" applyAlignment="1">
      <alignment/>
    </xf>
    <xf numFmtId="0" fontId="10" fillId="23" borderId="14" xfId="0" applyFont="1" applyFill="1" applyBorder="1" applyAlignment="1">
      <alignment/>
    </xf>
    <xf numFmtId="0" fontId="10" fillId="23" borderId="8" xfId="0" applyFont="1" applyFill="1" applyBorder="1" applyAlignment="1">
      <alignment horizontal="right"/>
    </xf>
    <xf numFmtId="0" fontId="10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/>
    </xf>
    <xf numFmtId="0" fontId="10" fillId="4" borderId="11" xfId="0" applyFont="1" applyFill="1" applyBorder="1" applyAlignment="1">
      <alignment/>
    </xf>
    <xf numFmtId="0" fontId="10" fillId="4" borderId="12" xfId="0" applyFont="1" applyFill="1" applyBorder="1" applyAlignment="1">
      <alignment horizontal="right"/>
    </xf>
    <xf numFmtId="0" fontId="10" fillId="4" borderId="8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4" borderId="8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wrapText="1"/>
    </xf>
    <xf numFmtId="0" fontId="0" fillId="0" borderId="8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8" xfId="0" applyFont="1" applyBorder="1" applyAlignment="1">
      <alignment horizontal="right"/>
    </xf>
    <xf numFmtId="1" fontId="10" fillId="0" borderId="8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1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12" fillId="0" borderId="8" xfId="0" applyFont="1" applyBorder="1" applyAlignment="1">
      <alignment/>
    </xf>
    <xf numFmtId="0" fontId="10" fillId="0" borderId="8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0" fillId="0" borderId="16" xfId="0" applyBorder="1" applyAlignment="1">
      <alignment/>
    </xf>
    <xf numFmtId="0" fontId="3" fillId="0" borderId="8" xfId="0" applyFont="1" applyBorder="1" applyAlignment="1">
      <alignment wrapText="1"/>
    </xf>
    <xf numFmtId="10" fontId="10" fillId="0" borderId="8" xfId="54" applyNumberFormat="1" applyFont="1" applyBorder="1" applyAlignment="1">
      <alignment horizontal="center" wrapText="1"/>
    </xf>
    <xf numFmtId="10" fontId="3" fillId="0" borderId="8" xfId="54" applyNumberFormat="1" applyFont="1" applyBorder="1" applyAlignment="1">
      <alignment horizontal="center" wrapText="1"/>
    </xf>
    <xf numFmtId="0" fontId="9" fillId="4" borderId="8" xfId="0" applyFont="1" applyFill="1" applyBorder="1" applyAlignment="1">
      <alignment horizontal="left" vertical="top" wrapText="1"/>
    </xf>
    <xf numFmtId="10" fontId="0" fillId="4" borderId="8" xfId="0" applyNumberForma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1" fontId="10" fillId="0" borderId="17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0" fillId="0" borderId="8" xfId="0" applyFont="1" applyFill="1" applyBorder="1" applyAlignment="1">
      <alignment horizontal="left"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10" fontId="10" fillId="0" borderId="8" xfId="54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wrapText="1"/>
    </xf>
    <xf numFmtId="0" fontId="3" fillId="23" borderId="13" xfId="0" applyFont="1" applyFill="1" applyBorder="1" applyAlignment="1">
      <alignment horizontal="left"/>
    </xf>
    <xf numFmtId="0" fontId="3" fillId="23" borderId="14" xfId="0" applyFont="1" applyFill="1" applyBorder="1" applyAlignment="1">
      <alignment horizontal="left"/>
    </xf>
    <xf numFmtId="1" fontId="3" fillId="23" borderId="14" xfId="0" applyNumberFormat="1" applyFont="1" applyFill="1" applyBorder="1" applyAlignment="1">
      <alignment horizontal="center"/>
    </xf>
    <xf numFmtId="1" fontId="3" fillId="23" borderId="8" xfId="0" applyNumberFormat="1" applyFont="1" applyFill="1" applyBorder="1" applyAlignment="1">
      <alignment horizontal="center"/>
    </xf>
    <xf numFmtId="0" fontId="11" fillId="23" borderId="13" xfId="0" applyFont="1" applyFill="1" applyBorder="1" applyAlignment="1">
      <alignment horizontal="left"/>
    </xf>
    <xf numFmtId="0" fontId="11" fillId="23" borderId="14" xfId="0" applyFont="1" applyFill="1" applyBorder="1" applyAlignment="1">
      <alignment horizontal="left"/>
    </xf>
    <xf numFmtId="0" fontId="0" fillId="23" borderId="0" xfId="0" applyFill="1" applyAlignment="1">
      <alignment/>
    </xf>
    <xf numFmtId="0" fontId="11" fillId="0" borderId="0" xfId="0" applyFont="1" applyAlignment="1">
      <alignment/>
    </xf>
    <xf numFmtId="0" fontId="9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22" xfId="0" applyBorder="1" applyAlignment="1">
      <alignment/>
    </xf>
    <xf numFmtId="1" fontId="3" fillId="0" borderId="23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10" fillId="23" borderId="8" xfId="0" applyNumberFormat="1" applyFont="1" applyFill="1" applyBorder="1" applyAlignment="1">
      <alignment horizontal="center" wrapText="1"/>
    </xf>
    <xf numFmtId="0" fontId="3" fillId="2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3" fillId="4" borderId="8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1" fontId="4" fillId="23" borderId="8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/>
    </xf>
    <xf numFmtId="0" fontId="13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9" fillId="23" borderId="8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23" borderId="8" xfId="0" applyFont="1" applyFill="1" applyBorder="1" applyAlignment="1">
      <alignment horizontal="center" vertical="center" wrapText="1"/>
    </xf>
    <xf numFmtId="0" fontId="9" fillId="23" borderId="8" xfId="0" applyFont="1" applyFill="1" applyBorder="1" applyAlignment="1">
      <alignment horizontal="center" vertical="center"/>
    </xf>
    <xf numFmtId="0" fontId="9" fillId="23" borderId="8" xfId="0" applyFont="1" applyFill="1" applyBorder="1" applyAlignment="1">
      <alignment vertical="center" wrapText="1"/>
    </xf>
    <xf numFmtId="0" fontId="9" fillId="23" borderId="8" xfId="0" applyFont="1" applyFill="1" applyBorder="1" applyAlignment="1">
      <alignment horizontal="center"/>
    </xf>
    <xf numFmtId="0" fontId="9" fillId="23" borderId="8" xfId="0" applyFont="1" applyFill="1" applyBorder="1" applyAlignment="1">
      <alignment/>
    </xf>
    <xf numFmtId="0" fontId="11" fillId="23" borderId="8" xfId="0" applyFont="1" applyFill="1" applyBorder="1" applyAlignment="1">
      <alignment horizontal="center"/>
    </xf>
    <xf numFmtId="0" fontId="9" fillId="23" borderId="11" xfId="0" applyFont="1" applyFill="1" applyBorder="1" applyAlignment="1">
      <alignment/>
    </xf>
    <xf numFmtId="0" fontId="9" fillId="23" borderId="12" xfId="0" applyFont="1" applyFill="1" applyBorder="1" applyAlignment="1">
      <alignment horizontal="right"/>
    </xf>
    <xf numFmtId="0" fontId="9" fillId="23" borderId="8" xfId="0" applyFont="1" applyFill="1" applyBorder="1" applyAlignment="1">
      <alignment horizontal="center" wrapText="1"/>
    </xf>
    <xf numFmtId="0" fontId="9" fillId="23" borderId="13" xfId="0" applyFont="1" applyFill="1" applyBorder="1" applyAlignment="1">
      <alignment/>
    </xf>
    <xf numFmtId="0" fontId="9" fillId="23" borderId="14" xfId="0" applyFont="1" applyFill="1" applyBorder="1" applyAlignment="1">
      <alignment/>
    </xf>
    <xf numFmtId="0" fontId="9" fillId="23" borderId="8" xfId="0" applyFont="1" applyFill="1" applyBorder="1" applyAlignment="1">
      <alignment horizontal="right"/>
    </xf>
    <xf numFmtId="1" fontId="9" fillId="23" borderId="8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10" fontId="10" fillId="23" borderId="8" xfId="0" applyNumberFormat="1" applyFont="1" applyFill="1" applyBorder="1" applyAlignment="1">
      <alignment horizontal="center"/>
    </xf>
    <xf numFmtId="10" fontId="10" fillId="0" borderId="16" xfId="54" applyNumberFormat="1" applyFont="1" applyBorder="1" applyAlignment="1">
      <alignment horizontal="center" wrapText="1"/>
    </xf>
    <xf numFmtId="10" fontId="10" fillId="0" borderId="16" xfId="54" applyNumberFormat="1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8" xfId="0" applyFont="1" applyBorder="1" applyAlignment="1">
      <alignment horizontal="left"/>
    </xf>
    <xf numFmtId="0" fontId="3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11" fillId="22" borderId="0" xfId="0" applyFont="1" applyFill="1" applyBorder="1" applyAlignment="1">
      <alignment/>
    </xf>
    <xf numFmtId="0" fontId="10" fillId="22" borderId="8" xfId="0" applyFont="1" applyFill="1" applyBorder="1" applyAlignment="1">
      <alignment horizontal="center"/>
    </xf>
    <xf numFmtId="0" fontId="10" fillId="22" borderId="8" xfId="0" applyFont="1" applyFill="1" applyBorder="1" applyAlignment="1">
      <alignment/>
    </xf>
    <xf numFmtId="0" fontId="2" fillId="22" borderId="0" xfId="0" applyFont="1" applyFill="1" applyAlignment="1">
      <alignment/>
    </xf>
    <xf numFmtId="0" fontId="11" fillId="22" borderId="8" xfId="0" applyFont="1" applyFill="1" applyBorder="1" applyAlignment="1">
      <alignment/>
    </xf>
    <xf numFmtId="0" fontId="11" fillId="22" borderId="0" xfId="0" applyFont="1" applyFill="1" applyAlignment="1">
      <alignment/>
    </xf>
    <xf numFmtId="0" fontId="11" fillId="22" borderId="8" xfId="0" applyFont="1" applyFill="1" applyBorder="1" applyAlignment="1">
      <alignment horizontal="left"/>
    </xf>
    <xf numFmtId="0" fontId="0" fillId="22" borderId="0" xfId="0" applyFill="1" applyAlignment="1">
      <alignment/>
    </xf>
    <xf numFmtId="0" fontId="10" fillId="22" borderId="0" xfId="0" applyFont="1" applyFill="1" applyAlignment="1">
      <alignment/>
    </xf>
    <xf numFmtId="0" fontId="4" fillId="22" borderId="0" xfId="0" applyFont="1" applyFill="1" applyAlignment="1">
      <alignment/>
    </xf>
    <xf numFmtId="0" fontId="10" fillId="22" borderId="8" xfId="0" applyFont="1" applyFill="1" applyBorder="1" applyAlignment="1">
      <alignment horizontal="left"/>
    </xf>
    <xf numFmtId="0" fontId="9" fillId="22" borderId="8" xfId="0" applyFont="1" applyFill="1" applyBorder="1" applyAlignment="1">
      <alignment horizontal="center"/>
    </xf>
    <xf numFmtId="0" fontId="10" fillId="22" borderId="15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22" borderId="15" xfId="0" applyFont="1" applyFill="1" applyBorder="1" applyAlignment="1">
      <alignment horizontal="center"/>
    </xf>
    <xf numFmtId="0" fontId="0" fillId="22" borderId="8" xfId="0" applyFill="1" applyBorder="1" applyAlignment="1">
      <alignment/>
    </xf>
    <xf numFmtId="0" fontId="0" fillId="22" borderId="17" xfId="0" applyFill="1" applyBorder="1" applyAlignment="1">
      <alignment/>
    </xf>
    <xf numFmtId="0" fontId="10" fillId="22" borderId="13" xfId="0" applyFont="1" applyFill="1" applyBorder="1" applyAlignment="1">
      <alignment horizontal="right"/>
    </xf>
    <xf numFmtId="0" fontId="0" fillId="22" borderId="8" xfId="0" applyFill="1" applyBorder="1" applyAlignment="1">
      <alignment/>
    </xf>
    <xf numFmtId="0" fontId="10" fillId="22" borderId="8" xfId="0" applyFont="1" applyFill="1" applyBorder="1" applyAlignment="1">
      <alignment horizontal="right"/>
    </xf>
    <xf numFmtId="0" fontId="10" fillId="22" borderId="16" xfId="0" applyFont="1" applyFill="1" applyBorder="1" applyAlignment="1">
      <alignment horizontal="right"/>
    </xf>
    <xf numFmtId="0" fontId="0" fillId="22" borderId="0" xfId="0" applyFill="1" applyBorder="1" applyAlignment="1">
      <alignment/>
    </xf>
    <xf numFmtId="0" fontId="9" fillId="23" borderId="8" xfId="0" applyFont="1" applyFill="1" applyBorder="1" applyAlignment="1">
      <alignment horizontal="left" vertical="top" wrapText="1"/>
    </xf>
    <xf numFmtId="0" fontId="10" fillId="23" borderId="8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10" fontId="3" fillId="0" borderId="16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right"/>
    </xf>
    <xf numFmtId="1" fontId="3" fillId="0" borderId="24" xfId="0" applyNumberFormat="1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right"/>
    </xf>
    <xf numFmtId="10" fontId="3" fillId="4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0" fontId="3" fillId="6" borderId="8" xfId="0" applyNumberFormat="1" applyFont="1" applyFill="1" applyBorder="1" applyAlignment="1">
      <alignment horizontal="center" vertical="center" wrapText="1"/>
    </xf>
    <xf numFmtId="0" fontId="3" fillId="23" borderId="8" xfId="0" applyFont="1" applyFill="1" applyBorder="1" applyAlignment="1">
      <alignment horizontal="left" vertical="center" wrapText="1"/>
    </xf>
    <xf numFmtId="10" fontId="3" fillId="23" borderId="8" xfId="0" applyNumberFormat="1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/>
    </xf>
    <xf numFmtId="1" fontId="3" fillId="23" borderId="8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1" fontId="3" fillId="23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23" borderId="14" xfId="0" applyFont="1" applyFill="1" applyBorder="1" applyAlignment="1">
      <alignment horizontal="left"/>
    </xf>
    <xf numFmtId="0" fontId="3" fillId="23" borderId="8" xfId="0" applyFont="1" applyFill="1" applyBorder="1" applyAlignment="1">
      <alignment horizontal="center" vertical="center" wrapText="1"/>
    </xf>
    <xf numFmtId="0" fontId="11" fillId="23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1" fontId="4" fillId="0" borderId="24" xfId="0" applyNumberFormat="1" applyFont="1" applyFill="1" applyBorder="1" applyAlignment="1">
      <alignment horizontal="center"/>
    </xf>
    <xf numFmtId="0" fontId="9" fillId="23" borderId="8" xfId="0" applyFont="1" applyFill="1" applyBorder="1" applyAlignment="1">
      <alignment horizontal="center" vertical="center" wrapText="1"/>
    </xf>
    <xf numFmtId="0" fontId="9" fillId="23" borderId="8" xfId="0" applyFont="1" applyFill="1" applyBorder="1" applyAlignment="1">
      <alignment horizontal="center" vertical="center"/>
    </xf>
    <xf numFmtId="0" fontId="9" fillId="23" borderId="8" xfId="0" applyFont="1" applyFill="1" applyBorder="1" applyAlignment="1">
      <alignment horizontal="left" vertical="center" wrapText="1"/>
    </xf>
    <xf numFmtId="0" fontId="10" fillId="23" borderId="8" xfId="0" applyFont="1" applyFill="1" applyBorder="1" applyAlignment="1">
      <alignment horizontal="center"/>
    </xf>
    <xf numFmtId="0" fontId="9" fillId="23" borderId="8" xfId="0" applyFont="1" applyFill="1" applyBorder="1" applyAlignment="1">
      <alignment/>
    </xf>
    <xf numFmtId="10" fontId="10" fillId="23" borderId="13" xfId="0" applyNumberFormat="1" applyFont="1" applyFill="1" applyBorder="1" applyAlignment="1">
      <alignment horizontal="center"/>
    </xf>
    <xf numFmtId="10" fontId="10" fillId="23" borderId="8" xfId="0" applyNumberFormat="1" applyFont="1" applyFill="1" applyBorder="1" applyAlignment="1">
      <alignment horizontal="center"/>
    </xf>
    <xf numFmtId="0" fontId="11" fillId="23" borderId="0" xfId="0" applyFont="1" applyFill="1" applyAlignment="1">
      <alignment/>
    </xf>
    <xf numFmtId="0" fontId="11" fillId="23" borderId="8" xfId="0" applyFont="1" applyFill="1" applyBorder="1" applyAlignment="1">
      <alignment/>
    </xf>
    <xf numFmtId="0" fontId="11" fillId="23" borderId="8" xfId="0" applyFont="1" applyFill="1" applyBorder="1" applyAlignment="1">
      <alignment horizontal="left"/>
    </xf>
    <xf numFmtId="0" fontId="10" fillId="23" borderId="8" xfId="0" applyFont="1" applyFill="1" applyBorder="1" applyAlignment="1">
      <alignment/>
    </xf>
    <xf numFmtId="0" fontId="0" fillId="23" borderId="8" xfId="0" applyFill="1" applyBorder="1" applyAlignment="1">
      <alignment/>
    </xf>
    <xf numFmtId="0" fontId="11" fillId="23" borderId="8" xfId="0" applyFont="1" applyFill="1" applyBorder="1" applyAlignment="1">
      <alignment horizontal="center"/>
    </xf>
    <xf numFmtId="0" fontId="9" fillId="23" borderId="11" xfId="0" applyFont="1" applyFill="1" applyBorder="1" applyAlignment="1">
      <alignment/>
    </xf>
    <xf numFmtId="0" fontId="9" fillId="23" borderId="12" xfId="0" applyFont="1" applyFill="1" applyBorder="1" applyAlignment="1">
      <alignment horizontal="right"/>
    </xf>
    <xf numFmtId="0" fontId="9" fillId="23" borderId="8" xfId="0" applyFont="1" applyFill="1" applyBorder="1" applyAlignment="1">
      <alignment horizontal="center" wrapText="1"/>
    </xf>
    <xf numFmtId="0" fontId="9" fillId="23" borderId="13" xfId="0" applyFont="1" applyFill="1" applyBorder="1" applyAlignment="1">
      <alignment/>
    </xf>
    <xf numFmtId="0" fontId="9" fillId="23" borderId="8" xfId="0" applyFont="1" applyFill="1" applyBorder="1" applyAlignment="1">
      <alignment horizontal="right"/>
    </xf>
    <xf numFmtId="1" fontId="9" fillId="23" borderId="8" xfId="0" applyNumberFormat="1" applyFont="1" applyFill="1" applyBorder="1" applyAlignment="1">
      <alignment horizontal="center" wrapText="1"/>
    </xf>
    <xf numFmtId="0" fontId="10" fillId="23" borderId="8" xfId="0" applyFont="1" applyFill="1" applyBorder="1" applyAlignment="1">
      <alignment horizontal="center" wrapText="1"/>
    </xf>
    <xf numFmtId="0" fontId="10" fillId="23" borderId="8" xfId="0" applyFont="1" applyFill="1" applyBorder="1" applyAlignment="1">
      <alignment horizontal="center" vertical="center" wrapText="1"/>
    </xf>
    <xf numFmtId="0" fontId="10" fillId="23" borderId="8" xfId="0" applyFont="1" applyFill="1" applyBorder="1" applyAlignment="1">
      <alignment horizontal="center" vertical="center"/>
    </xf>
    <xf numFmtId="0" fontId="12" fillId="23" borderId="8" xfId="0" applyFont="1" applyFill="1" applyBorder="1" applyAlignment="1">
      <alignment/>
    </xf>
    <xf numFmtId="0" fontId="3" fillId="23" borderId="8" xfId="0" applyFont="1" applyFill="1" applyBorder="1" applyAlignment="1">
      <alignment horizontal="center"/>
    </xf>
    <xf numFmtId="0" fontId="10" fillId="23" borderId="13" xfId="0" applyFont="1" applyFill="1" applyBorder="1" applyAlignment="1">
      <alignment/>
    </xf>
    <xf numFmtId="0" fontId="10" fillId="23" borderId="12" xfId="0" applyFont="1" applyFill="1" applyBorder="1" applyAlignment="1">
      <alignment horizontal="right"/>
    </xf>
    <xf numFmtId="0" fontId="10" fillId="23" borderId="14" xfId="0" applyFont="1" applyFill="1" applyBorder="1" applyAlignment="1">
      <alignment/>
    </xf>
    <xf numFmtId="0" fontId="10" fillId="23" borderId="8" xfId="0" applyFont="1" applyFill="1" applyBorder="1" applyAlignment="1">
      <alignment horizontal="right"/>
    </xf>
    <xf numFmtId="1" fontId="10" fillId="23" borderId="8" xfId="0" applyNumberFormat="1" applyFont="1" applyFill="1" applyBorder="1" applyAlignment="1">
      <alignment horizontal="center" wrapText="1"/>
    </xf>
    <xf numFmtId="0" fontId="10" fillId="23" borderId="0" xfId="0" applyFont="1" applyFill="1" applyAlignment="1">
      <alignment/>
    </xf>
    <xf numFmtId="0" fontId="10" fillId="23" borderId="11" xfId="0" applyFont="1" applyFill="1" applyBorder="1" applyAlignment="1">
      <alignment/>
    </xf>
    <xf numFmtId="1" fontId="10" fillId="23" borderId="17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3" fillId="4" borderId="0" xfId="0" applyFont="1" applyFill="1" applyAlignment="1">
      <alignment/>
    </xf>
    <xf numFmtId="0" fontId="3" fillId="23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/>
    </xf>
    <xf numFmtId="0" fontId="3" fillId="4" borderId="8" xfId="0" applyFont="1" applyFill="1" applyBorder="1" applyAlignment="1">
      <alignment horizontal="center"/>
    </xf>
    <xf numFmtId="0" fontId="10" fillId="4" borderId="13" xfId="0" applyFont="1" applyFill="1" applyBorder="1" applyAlignment="1">
      <alignment/>
    </xf>
    <xf numFmtId="0" fontId="10" fillId="4" borderId="12" xfId="0" applyFont="1" applyFill="1" applyBorder="1" applyAlignment="1">
      <alignment horizontal="right"/>
    </xf>
    <xf numFmtId="0" fontId="10" fillId="4" borderId="8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/>
    </xf>
    <xf numFmtId="0" fontId="10" fillId="4" borderId="8" xfId="0" applyFont="1" applyFill="1" applyBorder="1" applyAlignment="1">
      <alignment horizontal="right"/>
    </xf>
    <xf numFmtId="1" fontId="10" fillId="4" borderId="8" xfId="0" applyNumberFormat="1" applyFont="1" applyFill="1" applyBorder="1" applyAlignment="1">
      <alignment horizontal="center" wrapText="1"/>
    </xf>
    <xf numFmtId="0" fontId="10" fillId="4" borderId="11" xfId="0" applyFont="1" applyFill="1" applyBorder="1" applyAlignment="1">
      <alignment/>
    </xf>
    <xf numFmtId="0" fontId="10" fillId="4" borderId="8" xfId="0" applyFont="1" applyFill="1" applyBorder="1" applyAlignment="1">
      <alignment horizontal="left" vertical="top" wrapText="1"/>
    </xf>
    <xf numFmtId="10" fontId="10" fillId="4" borderId="8" xfId="0" applyNumberFormat="1" applyFont="1" applyFill="1" applyBorder="1" applyAlignment="1">
      <alignment horizontal="center"/>
    </xf>
    <xf numFmtId="1" fontId="10" fillId="4" borderId="17" xfId="0" applyNumberFormat="1" applyFont="1" applyFill="1" applyBorder="1" applyAlignment="1">
      <alignment horizontal="center" wrapText="1"/>
    </xf>
    <xf numFmtId="0" fontId="3" fillId="22" borderId="8" xfId="0" applyFont="1" applyFill="1" applyBorder="1" applyAlignment="1">
      <alignment/>
    </xf>
    <xf numFmtId="0" fontId="7" fillId="22" borderId="8" xfId="0" applyFont="1" applyFill="1" applyBorder="1" applyAlignment="1">
      <alignment/>
    </xf>
    <xf numFmtId="0" fontId="7" fillId="22" borderId="17" xfId="0" applyFont="1" applyFill="1" applyBorder="1" applyAlignment="1">
      <alignment/>
    </xf>
    <xf numFmtId="0" fontId="3" fillId="22" borderId="17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center" vertical="center"/>
    </xf>
    <xf numFmtId="0" fontId="3" fillId="22" borderId="0" xfId="0" applyFont="1" applyFill="1" applyAlignment="1">
      <alignment/>
    </xf>
    <xf numFmtId="0" fontId="4" fillId="23" borderId="8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/>
    </xf>
    <xf numFmtId="0" fontId="3" fillId="23" borderId="13" xfId="0" applyFont="1" applyFill="1" applyBorder="1" applyAlignment="1">
      <alignment/>
    </xf>
    <xf numFmtId="0" fontId="3" fillId="23" borderId="8" xfId="0" applyFont="1" applyFill="1" applyBorder="1" applyAlignment="1">
      <alignment horizontal="left" vertical="center" wrapText="1"/>
    </xf>
    <xf numFmtId="0" fontId="3" fillId="23" borderId="14" xfId="0" applyFont="1" applyFill="1" applyBorder="1" applyAlignment="1">
      <alignment/>
    </xf>
    <xf numFmtId="0" fontId="3" fillId="23" borderId="13" xfId="0" applyFont="1" applyFill="1" applyBorder="1" applyAlignment="1">
      <alignment horizontal="right"/>
    </xf>
    <xf numFmtId="1" fontId="3" fillId="23" borderId="8" xfId="0" applyNumberFormat="1" applyFont="1" applyFill="1" applyBorder="1" applyAlignment="1">
      <alignment horizontal="center"/>
    </xf>
    <xf numFmtId="10" fontId="3" fillId="23" borderId="8" xfId="0" applyNumberFormat="1" applyFont="1" applyFill="1" applyBorder="1" applyAlignment="1">
      <alignment horizontal="center" vertical="center" wrapText="1"/>
    </xf>
    <xf numFmtId="1" fontId="3" fillId="23" borderId="8" xfId="0" applyNumberFormat="1" applyFont="1" applyFill="1" applyBorder="1" applyAlignment="1">
      <alignment horizontal="center"/>
    </xf>
    <xf numFmtId="1" fontId="3" fillId="23" borderId="8" xfId="0" applyNumberFormat="1" applyFont="1" applyFill="1" applyBorder="1" applyAlignment="1">
      <alignment horizontal="center" vertical="center" wrapText="1"/>
    </xf>
    <xf numFmtId="0" fontId="7" fillId="23" borderId="14" xfId="0" applyFont="1" applyFill="1" applyBorder="1" applyAlignment="1">
      <alignment/>
    </xf>
    <xf numFmtId="9" fontId="3" fillId="23" borderId="8" xfId="54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10" fontId="3" fillId="4" borderId="8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0" fontId="3" fillId="6" borderId="8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10" fontId="10" fillId="0" borderId="8" xfId="54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10" fontId="10" fillId="0" borderId="26" xfId="54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10" fontId="10" fillId="0" borderId="19" xfId="54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0" fillId="0" borderId="26" xfId="0" applyBorder="1" applyAlignment="1">
      <alignment/>
    </xf>
    <xf numFmtId="0" fontId="9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/>
    </xf>
    <xf numFmtId="0" fontId="9" fillId="0" borderId="26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left" indent="1"/>
    </xf>
    <xf numFmtId="0" fontId="10" fillId="0" borderId="2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indent="1"/>
    </xf>
    <xf numFmtId="0" fontId="10" fillId="0" borderId="19" xfId="0" applyFont="1" applyFill="1" applyBorder="1" applyAlignment="1">
      <alignment horizontal="left" indent="1"/>
    </xf>
    <xf numFmtId="0" fontId="9" fillId="0" borderId="26" xfId="0" applyFont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/>
    </xf>
    <xf numFmtId="0" fontId="9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3" fillId="0" borderId="26" xfId="0" applyFont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3" borderId="13" xfId="0" applyFont="1" applyFill="1" applyBorder="1" applyAlignment="1">
      <alignment horizontal="right" vertical="center" wrapText="1"/>
    </xf>
    <xf numFmtId="0" fontId="3" fillId="23" borderId="1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Ilość przeczytanych książek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w I półroczu </a:t>
            </a:r>
          </a:p>
        </c:rich>
      </c:tx>
      <c:layout>
        <c:manualLayout>
          <c:xMode val="factor"/>
          <c:yMode val="factor"/>
          <c:x val="-0.00375"/>
          <c:y val="-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4525"/>
          <c:w val="0.912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'Kl. Ia '!$D$3</c:f>
              <c:strCache>
                <c:ptCount val="1"/>
                <c:pt idx="0">
                  <c:v>Ilość przeczytanych książek w I półroczu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'Kl. Ia '!$D$4:$D$30</c:f>
              <c:numCache>
                <c:ptCount val="27"/>
                <c:pt idx="0">
                  <c:v>19</c:v>
                </c:pt>
                <c:pt idx="1">
                  <c:v>16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10</c:v>
                </c:pt>
                <c:pt idx="6">
                  <c:v>12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9</c:v>
                </c:pt>
                <c:pt idx="15">
                  <c:v>8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6</c:v>
                </c:pt>
                <c:pt idx="21">
                  <c:v>8</c:v>
                </c:pt>
                <c:pt idx="22">
                  <c:v>7</c:v>
                </c:pt>
                <c:pt idx="23">
                  <c:v>8</c:v>
                </c:pt>
                <c:pt idx="24">
                  <c:v>5</c:v>
                </c:pt>
                <c:pt idx="25">
                  <c:v>10</c:v>
                </c:pt>
                <c:pt idx="26">
                  <c:v>7</c:v>
                </c:pt>
              </c:numCache>
            </c:numRef>
          </c:val>
        </c:ser>
        <c:axId val="32966695"/>
        <c:axId val="28264800"/>
      </c:barChart>
      <c:catAx>
        <c:axId val="329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ucznia</a:t>
                </a:r>
              </a:p>
            </c:rich>
          </c:tx>
          <c:layout>
            <c:manualLayout>
              <c:xMode val="factor"/>
              <c:yMode val="factor"/>
              <c:x val="0.003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8264800"/>
        <c:crosses val="autoZero"/>
        <c:auto val="1"/>
        <c:lblOffset val="100"/>
        <c:tickLblSkip val="1"/>
        <c:noMultiLvlLbl val="0"/>
      </c:catAx>
      <c:valAx>
        <c:axId val="282648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 książek 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2966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Ilość przeczytanych książek w kl. Ie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8275"/>
          <c:w val="0.9102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'Kl. Ie'!$D$3</c:f>
              <c:strCache>
                <c:ptCount val="1"/>
                <c:pt idx="0">
                  <c:v>Ilość przeczytanych książek w I półroczu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 Ie'!$D$4:$D$30</c:f>
              <c:numCache>
                <c:ptCount val="27"/>
                <c:pt idx="0">
                  <c:v>6</c:v>
                </c:pt>
                <c:pt idx="1">
                  <c:v>8</c:v>
                </c:pt>
                <c:pt idx="2">
                  <c:v>5</c:v>
                </c:pt>
                <c:pt idx="3">
                  <c:v>11</c:v>
                </c:pt>
                <c:pt idx="4">
                  <c:v>8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14</c:v>
                </c:pt>
                <c:pt idx="9">
                  <c:v>15</c:v>
                </c:pt>
                <c:pt idx="10">
                  <c:v>12</c:v>
                </c:pt>
                <c:pt idx="11">
                  <c:v>2</c:v>
                </c:pt>
                <c:pt idx="12">
                  <c:v>6</c:v>
                </c:pt>
                <c:pt idx="13">
                  <c:v>7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1"/>
          <c:tx>
            <c:strRef>
              <c:f>'Kl. Ie'!$F$3</c:f>
              <c:strCache>
                <c:ptCount val="1"/>
                <c:pt idx="0">
                  <c:v>Ilość przeczytanych książek w II półroczu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 Ie'!$F$4:$F$30</c:f>
              <c:numCache>
                <c:ptCount val="27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8</c:v>
                </c:pt>
                <c:pt idx="13">
                  <c:v>9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59050673"/>
        <c:axId val="61694010"/>
      </c:barChart>
      <c:catAx>
        <c:axId val="5905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ucznia</a:t>
                </a:r>
              </a:p>
            </c:rich>
          </c:tx>
          <c:layout>
            <c:manualLayout>
              <c:xMode val="factor"/>
              <c:yMode val="factor"/>
              <c:x val="0.005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94010"/>
        <c:crosses val="autoZero"/>
        <c:auto val="1"/>
        <c:lblOffset val="100"/>
        <c:tickLblSkip val="1"/>
        <c:noMultiLvlLbl val="0"/>
      </c:catAx>
      <c:valAx>
        <c:axId val="616940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 książek</a:t>
                </a:r>
              </a:p>
            </c:rich>
          </c:tx>
          <c:layout>
            <c:manualLayout>
              <c:xMode val="factor"/>
              <c:yMode val="factor"/>
              <c:x val="0.023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50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55"/>
          <c:y val="0.92825"/>
          <c:w val="0.866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09"/>
          <c:y val="0.1835"/>
          <c:w val="0.792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'Kl. If'!$D$3</c:f>
              <c:strCache>
                <c:ptCount val="1"/>
                <c:pt idx="0">
                  <c:v>Ilość przeczytanych książek w I półroczu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 If'!$D$4:$D$30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8375179"/>
        <c:axId val="31158884"/>
      </c:barChart>
      <c:catAx>
        <c:axId val="1837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ucznia</a:t>
                </a:r>
              </a:p>
            </c:rich>
          </c:tx>
          <c:layout>
            <c:manualLayout>
              <c:xMode val="factor"/>
              <c:yMode val="factor"/>
              <c:x val="0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1158884"/>
        <c:crosses val="autoZero"/>
        <c:auto val="1"/>
        <c:lblOffset val="100"/>
        <c:tickLblSkip val="1"/>
        <c:noMultiLvlLbl val="0"/>
      </c:catAx>
      <c:valAx>
        <c:axId val="31158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książek 
</a:t>
                </a:r>
              </a:p>
            </c:rich>
          </c:tx>
          <c:layout>
            <c:manualLayout>
              <c:xMode val="factor"/>
              <c:yMode val="factor"/>
              <c:x val="0.013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8375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Ilość przeczytanych książek w kl. If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1"/>
          <c:w val="0.896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'Kl. If'!$D$3</c:f>
              <c:strCache>
                <c:ptCount val="1"/>
                <c:pt idx="0">
                  <c:v>Ilość przeczytanych książek w I półroczu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 If'!$D$4:$D$30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1"/>
          <c:tx>
            <c:strRef>
              <c:f>'Kl. If'!$F$3</c:f>
              <c:strCache>
                <c:ptCount val="1"/>
                <c:pt idx="0">
                  <c:v>Ilość przeczytanych książek w II półroczu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 If'!$F$4:$F$30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1994501"/>
        <c:axId val="40841646"/>
      </c:barChart>
      <c:catAx>
        <c:axId val="1199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ucznia</a:t>
                </a:r>
              </a:p>
            </c:rich>
          </c:tx>
          <c:layout>
            <c:manualLayout>
              <c:xMode val="factor"/>
              <c:yMode val="factor"/>
              <c:x val="-0.009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 książek</a:t>
                </a:r>
              </a:p>
            </c:rich>
          </c:tx>
          <c:layout>
            <c:manualLayout>
              <c:xMode val="factor"/>
              <c:yMode val="factor"/>
              <c:x val="0.03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94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"/>
          <c:y val="0.91425"/>
          <c:w val="0.904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ŚREDNIA ILOŚĆ PRZECZYTANYCH KSIĄŻEK/UCZNIA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I PÓŁROCZE w kl. Ia - If </a:t>
            </a:r>
          </a:p>
        </c:rich>
      </c:tx>
      <c:layout>
        <c:manualLayout>
          <c:xMode val="factor"/>
          <c:yMode val="factor"/>
          <c:x val="0.013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165"/>
          <c:w val="0.967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 PÓŁR. Raport klasach'!$D$32:$D$37</c:f>
              <c:strCache/>
            </c:strRef>
          </c:cat>
          <c:val>
            <c:numRef>
              <c:f>'I PÓŁR. Raport klasach'!$E$32:$E$37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2030495"/>
        <c:axId val="19839000"/>
      </c:barChart>
      <c:catAx>
        <c:axId val="3203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klasa</a:t>
                </a:r>
              </a:p>
            </c:rich>
          </c:tx>
          <c:layout>
            <c:manualLayout>
              <c:xMode val="factor"/>
              <c:yMode val="factor"/>
              <c:x val="0.02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9000"/>
        <c:crosses val="autoZero"/>
        <c:auto val="1"/>
        <c:lblOffset val="100"/>
        <c:tickLblSkip val="1"/>
        <c:noMultiLvlLbl val="0"/>
      </c:catAx>
      <c:valAx>
        <c:axId val="198390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 książek/ucznia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30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NAJLEPSI CZYTELNICY W KLASACH W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I półroczu</a:t>
            </a:r>
          </a:p>
        </c:rich>
      </c:tx>
      <c:layout>
        <c:manualLayout>
          <c:xMode val="factor"/>
          <c:yMode val="factor"/>
          <c:x val="-0.025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55"/>
          <c:w val="0.9817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PÓŁR. Raport klasach'!$E$3</c:f>
              <c:strCache>
                <c:ptCount val="1"/>
                <c:pt idx="0">
                  <c:v>Ilość przeczytanych książek w I półroczu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'I PÓŁR. Raport klasach'!$C$4:$D$27</c:f>
              <c:multiLvlStrCache>
                <c:ptCount val="24"/>
                <c:lvl>
                  <c:pt idx="0">
                    <c:v> Ia</c:v>
                  </c:pt>
                  <c:pt idx="1">
                    <c:v> Ia</c:v>
                  </c:pt>
                  <c:pt idx="2">
                    <c:v> Ia</c:v>
                  </c:pt>
                  <c:pt idx="3">
                    <c:v> Ia</c:v>
                  </c:pt>
                  <c:pt idx="4">
                    <c:v>Ib</c:v>
                  </c:pt>
                  <c:pt idx="5">
                    <c:v>Ib</c:v>
                  </c:pt>
                  <c:pt idx="6">
                    <c:v>Ib</c:v>
                  </c:pt>
                  <c:pt idx="7">
                    <c:v>Ib</c:v>
                  </c:pt>
                  <c:pt idx="8">
                    <c:v> Ic</c:v>
                  </c:pt>
                  <c:pt idx="9">
                    <c:v> Ic</c:v>
                  </c:pt>
                  <c:pt idx="10">
                    <c:v> Ic</c:v>
                  </c:pt>
                  <c:pt idx="11">
                    <c:v> Ic</c:v>
                  </c:pt>
                  <c:pt idx="12">
                    <c:v>Id</c:v>
                  </c:pt>
                  <c:pt idx="13">
                    <c:v>Id</c:v>
                  </c:pt>
                  <c:pt idx="14">
                    <c:v>Id</c:v>
                  </c:pt>
                  <c:pt idx="15">
                    <c:v>Id</c:v>
                  </c:pt>
                  <c:pt idx="16">
                    <c:v>Ie</c:v>
                  </c:pt>
                  <c:pt idx="17">
                    <c:v>Ie</c:v>
                  </c:pt>
                  <c:pt idx="18">
                    <c:v>Ie</c:v>
                  </c:pt>
                  <c:pt idx="19">
                    <c:v>Ie</c:v>
                  </c:pt>
                  <c:pt idx="20">
                    <c:v>If</c:v>
                  </c:pt>
                  <c:pt idx="21">
                    <c:v>If</c:v>
                  </c:pt>
                  <c:pt idx="22">
                    <c:v>If</c:v>
                  </c:pt>
                  <c:pt idx="23">
                    <c:v>If</c:v>
                  </c:pt>
                </c:lvl>
                <c:lvl>
                  <c:pt idx="0">
                    <c:v>Barbara</c:v>
                  </c:pt>
                  <c:pt idx="1">
                    <c:v>Nazwisko 2</c:v>
                  </c:pt>
                  <c:pt idx="2">
                    <c:v>Nazwisko 3</c:v>
                  </c:pt>
                  <c:pt idx="3">
                    <c:v>Nazwisko 4</c:v>
                  </c:pt>
                  <c:pt idx="4">
                    <c:v>Nazwisko 8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Nazwisko10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Nazwisko11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Nazwisko12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Nazwisko13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lvl>
              </c:multiLvlStrCache>
            </c:multiLvlStrRef>
          </c:cat>
          <c:val>
            <c:numRef>
              <c:f>'I PÓŁR. Raport klasach'!$E$4:$E$27</c:f>
              <c:numCache>
                <c:ptCount val="24"/>
                <c:pt idx="0">
                  <c:v>19</c:v>
                </c:pt>
                <c:pt idx="1">
                  <c:v>16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8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8</c:v>
                </c:pt>
                <c:pt idx="18">
                  <c:v>5</c:v>
                </c:pt>
                <c:pt idx="19">
                  <c:v>11</c:v>
                </c:pt>
                <c:pt idx="20">
                  <c:v>1</c:v>
                </c:pt>
                <c:pt idx="21">
                  <c:v>9</c:v>
                </c:pt>
                <c:pt idx="22">
                  <c:v>3</c:v>
                </c:pt>
                <c:pt idx="23">
                  <c:v>2</c:v>
                </c:pt>
              </c:numCache>
            </c:numRef>
          </c:val>
        </c:ser>
        <c:axId val="44333273"/>
        <c:axId val="63455138"/>
      </c:barChart>
      <c:catAx>
        <c:axId val="4433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55138"/>
        <c:crosses val="autoZero"/>
        <c:auto val="1"/>
        <c:lblOffset val="100"/>
        <c:tickLblSkip val="1"/>
        <c:noMultiLvlLbl val="0"/>
      </c:catAx>
      <c:valAx>
        <c:axId val="63455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4333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57"/>
          <c:y val="0.01325"/>
          <c:w val="0.1977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ŚREDNIA ILOŚĆ PRZECZYTANYCH KSIĄŻEK/UCZNIA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II PÓŁROCZE w kl. Ia - If </a:t>
            </a:r>
          </a:p>
        </c:rich>
      </c:tx>
      <c:layout>
        <c:manualLayout>
          <c:xMode val="factor"/>
          <c:yMode val="factor"/>
          <c:x val="0.013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675"/>
          <c:w val="0.978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'II PÓŁR. Raport klasach '!$D$32:$D$37</c:f>
              <c:strCache/>
            </c:strRef>
          </c:cat>
          <c:val>
            <c:numRef>
              <c:f>'II PÓŁR. Raport klasach '!$E$32:$E$37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4225331"/>
        <c:axId val="39592524"/>
      </c:barChart>
      <c:catAx>
        <c:axId val="3422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klasa</a:t>
                </a:r>
              </a:p>
            </c:rich>
          </c:tx>
          <c:layout>
            <c:manualLayout>
              <c:xMode val="factor"/>
              <c:yMode val="factor"/>
              <c:x val="0.02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2524"/>
        <c:crosses val="autoZero"/>
        <c:auto val="1"/>
        <c:lblOffset val="100"/>
        <c:tickLblSkip val="1"/>
        <c:noMultiLvlLbl val="0"/>
      </c:catAx>
      <c:valAx>
        <c:axId val="39592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 książek/ucznia</a:t>
                </a:r>
              </a:p>
            </c:rich>
          </c:tx>
          <c:layout>
            <c:manualLayout>
              <c:xMode val="factor"/>
              <c:yMode val="factor"/>
              <c:x val="0.046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5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NAJLEPSI CZYTELNICY W KLASACH W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półroczu</a:t>
            </a:r>
          </a:p>
        </c:rich>
      </c:tx>
      <c:layout>
        <c:manualLayout>
          <c:xMode val="factor"/>
          <c:yMode val="factor"/>
          <c:x val="-0.02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55"/>
          <c:w val="0.9817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PÓŁR. Raport klasach '!$E$3</c:f>
              <c:strCache>
                <c:ptCount val="1"/>
                <c:pt idx="0">
                  <c:v>Ilość przeczytanych książek w II półroczu 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'II PÓŁR. Raport klasach '!$C$4:$D$27</c:f>
              <c:multiLvlStrCache/>
            </c:multiLvlStrRef>
          </c:cat>
          <c:val>
            <c:numRef>
              <c:f>'II PÓŁR. Raport klasach '!$E$4:$E$27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20788397"/>
        <c:axId val="52877846"/>
      </c:bar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0788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57"/>
          <c:y val="0.01325"/>
          <c:w val="0.1977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Średnia ilość książek/ucznia w kl. Ia- If w I i II półroczu  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25"/>
          <c:y val="0.106"/>
          <c:w val="0.6917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'Porównanie czyt. I i II półr. '!$E$20</c:f>
              <c:strCache>
                <c:ptCount val="1"/>
                <c:pt idx="0">
                  <c:v>Dane z I półrocza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'Porównanie czyt. I i II półr. '!$E$21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'Porównanie czyt. I i II półr. '!$F$20</c:f>
              <c:strCache>
                <c:ptCount val="1"/>
                <c:pt idx="0">
                  <c:v>Dane z II półrocza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'Porównanie czyt. I i II półr. '!$F$21</c:f>
              <c:numCache>
                <c:ptCount val="1"/>
                <c:pt idx="0">
                  <c:v>0</c:v>
                </c:pt>
              </c:numCache>
            </c:numRef>
          </c:val>
        </c:ser>
        <c:axId val="6138567"/>
        <c:axId val="55247104"/>
      </c:barChart>
      <c:catAx>
        <c:axId val="6138567"/>
        <c:scaling>
          <c:orientation val="minMax"/>
        </c:scaling>
        <c:axPos val="b"/>
        <c:delete val="1"/>
        <c:majorTickMark val="out"/>
        <c:minorTickMark val="none"/>
        <c:tickLblPos val="nextTo"/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 książek/ucznia</a:t>
                </a:r>
              </a:p>
            </c:rich>
          </c:tx>
          <c:layout>
            <c:manualLayout>
              <c:xMode val="factor"/>
              <c:yMode val="factor"/>
              <c:x val="-0.009"/>
              <c:y val="0.09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925"/>
          <c:y val="0.9005"/>
          <c:w val="0.859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Ilość przeczytanych książek w kl. Ia- If w I i II półroczu  </a:t>
            </a:r>
          </a:p>
        </c:rich>
      </c:tx>
      <c:layout>
        <c:manualLayout>
          <c:xMode val="factor"/>
          <c:yMode val="factor"/>
          <c:x val="0.048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"/>
          <c:y val="0.10875"/>
          <c:w val="0.736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'Porównanie czyt. I i II półr. '!$E$24</c:f>
              <c:strCache>
                <c:ptCount val="1"/>
                <c:pt idx="0">
                  <c:v>Dane z I półrocza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'Porównanie czyt. I i II półr. '!$E$25</c:f>
              <c:numCache>
                <c:ptCount val="1"/>
                <c:pt idx="0">
                  <c:v>550</c:v>
                </c:pt>
              </c:numCache>
            </c:numRef>
          </c:val>
        </c:ser>
        <c:ser>
          <c:idx val="1"/>
          <c:order val="1"/>
          <c:tx>
            <c:strRef>
              <c:f>'Porównanie czyt. I i II półr. '!$F$24</c:f>
              <c:strCache>
                <c:ptCount val="1"/>
                <c:pt idx="0">
                  <c:v>Dane z II półrocza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'Porównanie czyt. I i II półr. '!$F$25</c:f>
              <c:numCache>
                <c:ptCount val="1"/>
                <c:pt idx="0">
                  <c:v>956</c:v>
                </c:pt>
              </c:numCache>
            </c:numRef>
          </c:val>
        </c:ser>
        <c:axId val="27461889"/>
        <c:axId val="45830410"/>
      </c:barChart>
      <c:catAx>
        <c:axId val="27461889"/>
        <c:scaling>
          <c:orientation val="minMax"/>
        </c:scaling>
        <c:axPos val="b"/>
        <c:delete val="1"/>
        <c:majorTickMark val="out"/>
        <c:minorTickMark val="none"/>
        <c:tickLblPos val="nextTo"/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  przeczytanych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książek 
</a:t>
                </a:r>
              </a:p>
            </c:rich>
          </c:tx>
          <c:layout>
            <c:manualLayout>
              <c:xMode val="factor"/>
              <c:yMode val="factor"/>
              <c:x val="0.003"/>
              <c:y val="0.1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61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5"/>
          <c:y val="0.92925"/>
          <c:w val="0.47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Średnia ilość książek/ucznia</a:t>
            </a:r>
          </a:p>
        </c:rich>
      </c:tx>
      <c:layout>
        <c:manualLayout>
          <c:xMode val="factor"/>
          <c:yMode val="factor"/>
          <c:x val="-0.005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0885"/>
          <c:w val="0.724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'Porównanie czyt. I i II półr. '!$E$31</c:f>
              <c:strCache>
                <c:ptCount val="1"/>
                <c:pt idx="0">
                  <c:v>Dane z I półrocza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'Porównanie czyt. I i II półr. '!$D$32:$D$37</c:f>
              <c:strCache>
                <c:ptCount val="6"/>
                <c:pt idx="0">
                  <c:v> Ia</c:v>
                </c:pt>
                <c:pt idx="1">
                  <c:v>Ib</c:v>
                </c:pt>
                <c:pt idx="2">
                  <c:v> Ic</c:v>
                </c:pt>
                <c:pt idx="3">
                  <c:v>Id</c:v>
                </c:pt>
                <c:pt idx="4">
                  <c:v>Ie</c:v>
                </c:pt>
                <c:pt idx="5">
                  <c:v>If</c:v>
                </c:pt>
              </c:strCache>
            </c:strRef>
          </c:cat>
          <c:val>
            <c:numRef>
              <c:f>'Porównanie czyt. I i II półr. '!$E$32:$E$37</c:f>
              <c:numCache>
                <c:ptCount val="6"/>
                <c:pt idx="0">
                  <c:v>6.074074074074074</c:v>
                </c:pt>
                <c:pt idx="1">
                  <c:v>3.5294117647058822</c:v>
                </c:pt>
                <c:pt idx="2">
                  <c:v>4.526315789473684</c:v>
                </c:pt>
                <c:pt idx="3">
                  <c:v>6</c:v>
                </c:pt>
                <c:pt idx="4">
                  <c:v>7.222222222222222</c:v>
                </c:pt>
                <c:pt idx="5">
                  <c:v>2.6666666666666665</c:v>
                </c:pt>
              </c:numCache>
            </c:numRef>
          </c:val>
        </c:ser>
        <c:ser>
          <c:idx val="1"/>
          <c:order val="1"/>
          <c:tx>
            <c:strRef>
              <c:f>'Porównanie czyt. I i II półr. '!$F$31</c:f>
              <c:strCache>
                <c:ptCount val="1"/>
                <c:pt idx="0">
                  <c:v>Dane z II półrocza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'Porównanie czyt. I i II półr. '!$D$32:$D$37</c:f>
              <c:strCache>
                <c:ptCount val="6"/>
                <c:pt idx="0">
                  <c:v> Ia</c:v>
                </c:pt>
                <c:pt idx="1">
                  <c:v>Ib</c:v>
                </c:pt>
                <c:pt idx="2">
                  <c:v> Ic</c:v>
                </c:pt>
                <c:pt idx="3">
                  <c:v>Id</c:v>
                </c:pt>
                <c:pt idx="4">
                  <c:v>Ie</c:v>
                </c:pt>
                <c:pt idx="5">
                  <c:v>If</c:v>
                </c:pt>
              </c:strCache>
            </c:strRef>
          </c:cat>
          <c:val>
            <c:numRef>
              <c:f>'Porównanie czyt. I i II półr. '!$F$32:$F$37</c:f>
              <c:numCache>
                <c:ptCount val="6"/>
                <c:pt idx="0">
                  <c:v>14.185185185185185</c:v>
                </c:pt>
                <c:pt idx="1">
                  <c:v>13.588235294117647</c:v>
                </c:pt>
                <c:pt idx="2">
                  <c:v>6.315789473684211</c:v>
                </c:pt>
                <c:pt idx="3">
                  <c:v>5.076923076923077</c:v>
                </c:pt>
                <c:pt idx="4">
                  <c:v>5.222222222222222</c:v>
                </c:pt>
                <c:pt idx="5">
                  <c:v>5.166666666666667</c:v>
                </c:pt>
              </c:numCache>
            </c:numRef>
          </c:val>
        </c:ser>
        <c:axId val="9820507"/>
        <c:axId val="21275700"/>
      </c:barChart>
      <c:catAx>
        <c:axId val="982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Klasa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 książek/ucznia</a:t>
                </a:r>
              </a:p>
            </c:rich>
          </c:tx>
          <c:layout>
            <c:manualLayout>
              <c:xMode val="factor"/>
              <c:yMode val="factor"/>
              <c:x val="0.0115"/>
              <c:y val="-0.1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20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15"/>
          <c:y val="0.9345"/>
          <c:w val="0.465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Ilość przeczytanych książek w kl. Ia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3"/>
          <c:w val="0.9232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'Kl. Ia '!$D$3</c:f>
              <c:strCache>
                <c:ptCount val="1"/>
                <c:pt idx="0">
                  <c:v>Ilość przeczytanych książek w I półroczu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 Ia '!$D$4:$D$30</c:f>
              <c:numCache>
                <c:ptCount val="27"/>
                <c:pt idx="0">
                  <c:v>19</c:v>
                </c:pt>
                <c:pt idx="1">
                  <c:v>16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10</c:v>
                </c:pt>
                <c:pt idx="6">
                  <c:v>12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9</c:v>
                </c:pt>
                <c:pt idx="15">
                  <c:v>8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6</c:v>
                </c:pt>
                <c:pt idx="21">
                  <c:v>8</c:v>
                </c:pt>
                <c:pt idx="22">
                  <c:v>7</c:v>
                </c:pt>
                <c:pt idx="23">
                  <c:v>8</c:v>
                </c:pt>
                <c:pt idx="24">
                  <c:v>5</c:v>
                </c:pt>
                <c:pt idx="25">
                  <c:v>10</c:v>
                </c:pt>
                <c:pt idx="26">
                  <c:v>7</c:v>
                </c:pt>
              </c:numCache>
            </c:numRef>
          </c:val>
        </c:ser>
        <c:ser>
          <c:idx val="1"/>
          <c:order val="1"/>
          <c:tx>
            <c:strRef>
              <c:f>'Kl. Ia '!$E$3</c:f>
              <c:strCache>
                <c:ptCount val="1"/>
                <c:pt idx="0">
                  <c:v>% książek  przeczytanych          w klasie w I półroczu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'Kl. Ia '!$E$4:$E$30</c:f>
              <c:numCache>
                <c:ptCount val="27"/>
                <c:pt idx="0">
                  <c:v>0.11585365853658537</c:v>
                </c:pt>
                <c:pt idx="1">
                  <c:v>0.0975609756097561</c:v>
                </c:pt>
                <c:pt idx="2">
                  <c:v>0.006097560975609756</c:v>
                </c:pt>
                <c:pt idx="3">
                  <c:v>0.024390243902439025</c:v>
                </c:pt>
                <c:pt idx="4">
                  <c:v>0.006097560975609756</c:v>
                </c:pt>
                <c:pt idx="5">
                  <c:v>0.06097560975609756</c:v>
                </c:pt>
                <c:pt idx="6">
                  <c:v>0.07317073170731707</c:v>
                </c:pt>
                <c:pt idx="7">
                  <c:v>0.012195121951219513</c:v>
                </c:pt>
                <c:pt idx="8">
                  <c:v>0.024390243902439025</c:v>
                </c:pt>
                <c:pt idx="9">
                  <c:v>0.012195121951219513</c:v>
                </c:pt>
                <c:pt idx="10">
                  <c:v>0.012195121951219513</c:v>
                </c:pt>
                <c:pt idx="11">
                  <c:v>0.03048780487804878</c:v>
                </c:pt>
                <c:pt idx="12">
                  <c:v>0.012195121951219513</c:v>
                </c:pt>
                <c:pt idx="13">
                  <c:v>0.03048780487804878</c:v>
                </c:pt>
                <c:pt idx="14">
                  <c:v>0.054878048780487805</c:v>
                </c:pt>
                <c:pt idx="15">
                  <c:v>0.04878048780487805</c:v>
                </c:pt>
                <c:pt idx="16">
                  <c:v>0.03048780487804878</c:v>
                </c:pt>
                <c:pt idx="17">
                  <c:v>0.006097560975609756</c:v>
                </c:pt>
                <c:pt idx="18">
                  <c:v>0.012195121951219513</c:v>
                </c:pt>
                <c:pt idx="19">
                  <c:v>0.018292682926829267</c:v>
                </c:pt>
                <c:pt idx="20">
                  <c:v>0.036585365853658534</c:v>
                </c:pt>
                <c:pt idx="21">
                  <c:v>0.04878048780487805</c:v>
                </c:pt>
                <c:pt idx="22">
                  <c:v>0.042682926829268296</c:v>
                </c:pt>
                <c:pt idx="23">
                  <c:v>0.04878048780487805</c:v>
                </c:pt>
                <c:pt idx="24">
                  <c:v>0.03048780487804878</c:v>
                </c:pt>
                <c:pt idx="25">
                  <c:v>0.06097560975609756</c:v>
                </c:pt>
                <c:pt idx="26">
                  <c:v>0.042682926829268296</c:v>
                </c:pt>
              </c:numCache>
            </c:numRef>
          </c:val>
        </c:ser>
        <c:ser>
          <c:idx val="2"/>
          <c:order val="2"/>
          <c:tx>
            <c:strRef>
              <c:f>'Kl. Ia '!$F$3</c:f>
              <c:strCache>
                <c:ptCount val="1"/>
                <c:pt idx="0">
                  <c:v>Ilość przeczytanych książek w II półroczu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 Ia '!$F$4:$F$30</c:f>
              <c:numCache>
                <c:ptCount val="27"/>
                <c:pt idx="0">
                  <c:v>17</c:v>
                </c:pt>
                <c:pt idx="1">
                  <c:v>5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12</c:v>
                </c:pt>
                <c:pt idx="9">
                  <c:v>5</c:v>
                </c:pt>
                <c:pt idx="10">
                  <c:v>12</c:v>
                </c:pt>
                <c:pt idx="11">
                  <c:v>12</c:v>
                </c:pt>
                <c:pt idx="12">
                  <c:v>14</c:v>
                </c:pt>
                <c:pt idx="13">
                  <c:v>13</c:v>
                </c:pt>
                <c:pt idx="14">
                  <c:v>15</c:v>
                </c:pt>
                <c:pt idx="15">
                  <c:v>14</c:v>
                </c:pt>
                <c:pt idx="16">
                  <c:v>16</c:v>
                </c:pt>
                <c:pt idx="17">
                  <c:v>17</c:v>
                </c:pt>
                <c:pt idx="18">
                  <c:v>12</c:v>
                </c:pt>
                <c:pt idx="19">
                  <c:v>14</c:v>
                </c:pt>
                <c:pt idx="20">
                  <c:v>15</c:v>
                </c:pt>
                <c:pt idx="21">
                  <c:v>13</c:v>
                </c:pt>
                <c:pt idx="22">
                  <c:v>13</c:v>
                </c:pt>
                <c:pt idx="23">
                  <c:v>14</c:v>
                </c:pt>
                <c:pt idx="24">
                  <c:v>25</c:v>
                </c:pt>
                <c:pt idx="25">
                  <c:v>11</c:v>
                </c:pt>
                <c:pt idx="26">
                  <c:v>25</c:v>
                </c:pt>
              </c:numCache>
            </c:numRef>
          </c:val>
        </c:ser>
        <c:axId val="53056609"/>
        <c:axId val="7747434"/>
      </c:barChart>
      <c:catAx>
        <c:axId val="5305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ucznia </a:t>
                </a:r>
              </a:p>
            </c:rich>
          </c:tx>
          <c:layout>
            <c:manualLayout>
              <c:xMode val="factor"/>
              <c:yMode val="factor"/>
              <c:x val="-0.004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47434"/>
        <c:crosses val="autoZero"/>
        <c:auto val="1"/>
        <c:lblOffset val="100"/>
        <c:tickLblSkip val="1"/>
        <c:noMultiLvlLbl val="0"/>
      </c:catAx>
      <c:valAx>
        <c:axId val="77474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 książek 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56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06225"/>
          <c:y val="0.93875"/>
          <c:w val="0.709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Suma wypożyczonych książek w klasach w I i II półroczu </a:t>
            </a:r>
          </a:p>
        </c:rich>
      </c:tx>
      <c:layout>
        <c:manualLayout>
          <c:xMode val="factor"/>
          <c:yMode val="factor"/>
          <c:x val="-0.005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0895"/>
          <c:w val="0.6922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'Porównanie czyt. I i II półr. '!$E$38</c:f>
              <c:strCache>
                <c:ptCount val="1"/>
                <c:pt idx="0">
                  <c:v>Dane z I półrocza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'Porównanie czyt. I i II półr. '!$D$39:$D$44</c:f>
              <c:strCache>
                <c:ptCount val="6"/>
                <c:pt idx="0">
                  <c:v> Ia</c:v>
                </c:pt>
                <c:pt idx="1">
                  <c:v>Ib</c:v>
                </c:pt>
                <c:pt idx="2">
                  <c:v> Ic</c:v>
                </c:pt>
                <c:pt idx="3">
                  <c:v>Id</c:v>
                </c:pt>
                <c:pt idx="4">
                  <c:v>Ie</c:v>
                </c:pt>
                <c:pt idx="5">
                  <c:v>If</c:v>
                </c:pt>
              </c:strCache>
            </c:strRef>
          </c:cat>
          <c:val>
            <c:numRef>
              <c:f>'Porównanie czyt. I i II półr. '!$E$39:$E$44</c:f>
              <c:numCache>
                <c:ptCount val="6"/>
                <c:pt idx="0">
                  <c:v>164</c:v>
                </c:pt>
                <c:pt idx="1">
                  <c:v>60</c:v>
                </c:pt>
                <c:pt idx="2">
                  <c:v>86</c:v>
                </c:pt>
                <c:pt idx="3">
                  <c:v>78</c:v>
                </c:pt>
                <c:pt idx="4">
                  <c:v>130</c:v>
                </c:pt>
                <c:pt idx="5">
                  <c:v>32</c:v>
                </c:pt>
              </c:numCache>
            </c:numRef>
          </c:val>
        </c:ser>
        <c:ser>
          <c:idx val="1"/>
          <c:order val="1"/>
          <c:tx>
            <c:strRef>
              <c:f>'Porównanie czyt. I i II półr. '!$F$38</c:f>
              <c:strCache>
                <c:ptCount val="1"/>
                <c:pt idx="0">
                  <c:v>Dane z II półrocza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'Porównanie czyt. I i II półr. '!$D$39:$D$44</c:f>
              <c:strCache>
                <c:ptCount val="6"/>
                <c:pt idx="0">
                  <c:v> Ia</c:v>
                </c:pt>
                <c:pt idx="1">
                  <c:v>Ib</c:v>
                </c:pt>
                <c:pt idx="2">
                  <c:v> Ic</c:v>
                </c:pt>
                <c:pt idx="3">
                  <c:v>Id</c:v>
                </c:pt>
                <c:pt idx="4">
                  <c:v>Ie</c:v>
                </c:pt>
                <c:pt idx="5">
                  <c:v>If</c:v>
                </c:pt>
              </c:strCache>
            </c:strRef>
          </c:cat>
          <c:val>
            <c:numRef>
              <c:f>'Porównanie czyt. I i II półr. '!$F$39:$F$44</c:f>
              <c:numCache>
                <c:ptCount val="6"/>
                <c:pt idx="0">
                  <c:v>383</c:v>
                </c:pt>
                <c:pt idx="1">
                  <c:v>231</c:v>
                </c:pt>
                <c:pt idx="2">
                  <c:v>120</c:v>
                </c:pt>
                <c:pt idx="3">
                  <c:v>66</c:v>
                </c:pt>
                <c:pt idx="4">
                  <c:v>94</c:v>
                </c:pt>
                <c:pt idx="5">
                  <c:v>62</c:v>
                </c:pt>
              </c:numCache>
            </c:numRef>
          </c:val>
        </c:ser>
        <c:axId val="57263573"/>
        <c:axId val="45610110"/>
      </c:barChart>
      <c:catAx>
        <c:axId val="5726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Klasa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 książek</a:t>
                </a:r>
              </a:p>
            </c:rich>
          </c:tx>
          <c:layout>
            <c:manualLayout>
              <c:xMode val="factor"/>
              <c:yMode val="factor"/>
              <c:x val="-0.005"/>
              <c:y val="0.1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63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"/>
          <c:y val="0.93375"/>
          <c:w val="0.4747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Ilość przeczytanych książek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w I półroczu </a:t>
            </a:r>
          </a:p>
        </c:rich>
      </c:tx>
      <c:layout>
        <c:manualLayout>
          <c:xMode val="factor"/>
          <c:yMode val="factor"/>
          <c:x val="0.015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13175"/>
          <c:w val="0.7887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'Kl. Ib'!$D$3</c:f>
              <c:strCache>
                <c:ptCount val="1"/>
                <c:pt idx="0">
                  <c:v>Ilość przeczytanych książek w I półroczu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 Ib'!$D$4:$D$30</c:f>
              <c:numCache>
                <c:ptCount val="27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4</c:v>
                </c:pt>
                <c:pt idx="15">
                  <c:v>7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2618043"/>
        <c:axId val="23562388"/>
      </c:barChart>
      <c:catAx>
        <c:axId val="2618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ucznia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książek </a:t>
                </a:r>
              </a:p>
            </c:rich>
          </c:tx>
          <c:layout>
            <c:manualLayout>
              <c:xMode val="factor"/>
              <c:yMode val="factor"/>
              <c:x val="0.008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618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Ilość przeczytanych książek w kl. Ib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725"/>
          <c:w val="0.916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'Kl. Ib'!$D$3</c:f>
              <c:strCache>
                <c:ptCount val="1"/>
                <c:pt idx="0">
                  <c:v>Ilość przeczytanych książek w I półroczu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 Ib'!$D$4:$D$30</c:f>
              <c:numCache>
                <c:ptCount val="27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4</c:v>
                </c:pt>
                <c:pt idx="15">
                  <c:v>7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1"/>
          <c:tx>
            <c:strRef>
              <c:f>'Kl. Ib'!$F$3</c:f>
              <c:strCache>
                <c:ptCount val="1"/>
                <c:pt idx="0">
                  <c:v>Ilość przeczytanych książek w II półroczu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 Ib'!$F$4:$F$30</c:f>
              <c:numCache>
                <c:ptCount val="27"/>
                <c:pt idx="0">
                  <c:v>9</c:v>
                </c:pt>
                <c:pt idx="1">
                  <c:v>5</c:v>
                </c:pt>
                <c:pt idx="2">
                  <c:v>12</c:v>
                </c:pt>
                <c:pt idx="3">
                  <c:v>18</c:v>
                </c:pt>
                <c:pt idx="4">
                  <c:v>12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12</c:v>
                </c:pt>
                <c:pt idx="9">
                  <c:v>19</c:v>
                </c:pt>
                <c:pt idx="10">
                  <c:v>15</c:v>
                </c:pt>
                <c:pt idx="11">
                  <c:v>12</c:v>
                </c:pt>
                <c:pt idx="12">
                  <c:v>14</c:v>
                </c:pt>
                <c:pt idx="13">
                  <c:v>13</c:v>
                </c:pt>
                <c:pt idx="14">
                  <c:v>15</c:v>
                </c:pt>
                <c:pt idx="15">
                  <c:v>14</c:v>
                </c:pt>
                <c:pt idx="16">
                  <c:v>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0734901"/>
        <c:axId val="29505246"/>
      </c:barChart>
      <c:catAx>
        <c:axId val="1073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ucznia 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05246"/>
        <c:crosses val="autoZero"/>
        <c:auto val="1"/>
        <c:lblOffset val="100"/>
        <c:tickLblSkip val="1"/>
        <c:noMultiLvlLbl val="0"/>
      </c:catAx>
      <c:valAx>
        <c:axId val="295052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 książek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29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34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"/>
          <c:y val="0.93525"/>
          <c:w val="0.902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Ilość przeczytanych książek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w I półroczu</a:t>
            </a:r>
          </a:p>
        </c:rich>
      </c:tx>
      <c:layout>
        <c:manualLayout>
          <c:xMode val="factor"/>
          <c:yMode val="factor"/>
          <c:x val="0.058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5325"/>
          <c:w val="0.7992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'Kl. Ic '!$D$3</c:f>
              <c:strCache>
                <c:ptCount val="1"/>
                <c:pt idx="0">
                  <c:v>Ilość przeczytanych książek w I półroczu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 Ic '!$D$4:$D$30</c:f>
              <c:numCache>
                <c:ptCount val="27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64220623"/>
        <c:axId val="41114696"/>
      </c:barChart>
      <c:catAx>
        <c:axId val="6422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ucznia</a:t>
                </a:r>
              </a:p>
            </c:rich>
          </c:tx>
          <c:layout>
            <c:manualLayout>
              <c:xMode val="factor"/>
              <c:yMode val="factor"/>
              <c:x val="0.001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14696"/>
        <c:crosses val="autoZero"/>
        <c:auto val="1"/>
        <c:lblOffset val="100"/>
        <c:tickLblSkip val="1"/>
        <c:noMultiLvlLbl val="0"/>
      </c:catAx>
      <c:valAx>
        <c:axId val="411146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książek </a:t>
                </a:r>
              </a:p>
            </c:rich>
          </c:tx>
          <c:layout>
            <c:manualLayout>
              <c:xMode val="factor"/>
              <c:yMode val="factor"/>
              <c:x val="0.012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20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Ilość przeczytanych książek w kl. Ic
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6725"/>
          <c:w val="0.934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'Kl. Ic '!$D$3</c:f>
              <c:strCache>
                <c:ptCount val="1"/>
                <c:pt idx="0">
                  <c:v>Ilość przeczytanych książek w I półroczu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 Ic '!$D$4:$D$30</c:f>
              <c:numCache>
                <c:ptCount val="27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1"/>
          <c:tx>
            <c:strRef>
              <c:f>'Kl. Ic '!$F$3</c:f>
              <c:strCache>
                <c:ptCount val="1"/>
                <c:pt idx="0">
                  <c:v>Ilość przeczytanych książek w II półroczu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 Ic '!$F$4:$F$30</c:f>
              <c:numCache>
                <c:ptCount val="27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11</c:v>
                </c:pt>
                <c:pt idx="4">
                  <c:v>14</c:v>
                </c:pt>
                <c:pt idx="5">
                  <c:v>9</c:v>
                </c:pt>
                <c:pt idx="6">
                  <c:v>14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34487945"/>
        <c:axId val="41956050"/>
      </c:barChart>
      <c:catAx>
        <c:axId val="344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ucznia </a:t>
                </a:r>
              </a:p>
            </c:rich>
          </c:tx>
          <c:layout>
            <c:manualLayout>
              <c:xMode val="factor"/>
              <c:yMode val="factor"/>
              <c:x val="0.00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56050"/>
        <c:crosses val="autoZero"/>
        <c:auto val="1"/>
        <c:lblOffset val="100"/>
        <c:tickLblSkip val="1"/>
        <c:noMultiLvlLbl val="0"/>
      </c:catAx>
      <c:valAx>
        <c:axId val="41956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 książek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87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25"/>
          <c:y val="0.939"/>
          <c:w val="0.90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Ilość przeczytanych książek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w I półroczu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1125"/>
          <c:w val="0.836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'Kl.Id '!$D$3</c:f>
              <c:strCache>
                <c:ptCount val="1"/>
                <c:pt idx="0">
                  <c:v>Ilość przeczytanych książek w I półroczu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'Kl.Id '!$D$4:$D$30</c:f>
              <c:numCache>
                <c:ptCount val="27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2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42060131"/>
        <c:axId val="42996860"/>
      </c:barChart>
      <c:catAx>
        <c:axId val="4206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ucznia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2996860"/>
        <c:crosses val="autoZero"/>
        <c:auto val="1"/>
        <c:lblOffset val="100"/>
        <c:tickLblSkip val="1"/>
        <c:noMultiLvlLbl val="0"/>
      </c:catAx>
      <c:valAx>
        <c:axId val="42996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książek </a:t>
                </a:r>
              </a:p>
            </c:rich>
          </c:tx>
          <c:layout>
            <c:manualLayout>
              <c:xMode val="factor"/>
              <c:yMode val="factor"/>
              <c:x val="-0.000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2060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Ilość przeczytanych książek w kl. Id
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6725"/>
          <c:w val="0.9342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'Kl.Id '!$D$3</c:f>
              <c:strCache>
                <c:ptCount val="1"/>
                <c:pt idx="0">
                  <c:v>Ilość przeczytanych książek w I półroczu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'Kl.Id '!$D$4:$D$30</c:f>
              <c:numCache>
                <c:ptCount val="27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2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1"/>
          <c:tx>
            <c:strRef>
              <c:f>'Kl.Id '!$F$3</c:f>
              <c:strCache>
                <c:ptCount val="1"/>
                <c:pt idx="0">
                  <c:v>Ilość przeczytanych książek w II półroczu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'Kl.Id '!$F$4:$F$30</c:f>
              <c:numCache>
                <c:ptCount val="27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51427421"/>
        <c:axId val="60193606"/>
      </c:barChart>
      <c:catAx>
        <c:axId val="5142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ucznia </a:t>
                </a:r>
              </a:p>
            </c:rich>
          </c:tx>
          <c:layout>
            <c:manualLayout>
              <c:xMode val="factor"/>
              <c:yMode val="factor"/>
              <c:x val="0.00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93606"/>
        <c:crosses val="autoZero"/>
        <c:auto val="1"/>
        <c:lblOffset val="100"/>
        <c:tickLblSkip val="1"/>
        <c:noMultiLvlLbl val="0"/>
      </c:catAx>
      <c:valAx>
        <c:axId val="601936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 książek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317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27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85"/>
          <c:y val="0.939"/>
          <c:w val="0.90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817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65"/>
          <c:y val="0.12525"/>
          <c:w val="0.852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'Kl. Ie'!$D$3</c:f>
              <c:strCache>
                <c:ptCount val="1"/>
                <c:pt idx="0">
                  <c:v>Ilość przeczytanych książek w I półroczu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 Ie'!$D$4:$D$30</c:f>
              <c:numCache>
                <c:ptCount val="27"/>
                <c:pt idx="0">
                  <c:v>6</c:v>
                </c:pt>
                <c:pt idx="1">
                  <c:v>8</c:v>
                </c:pt>
                <c:pt idx="2">
                  <c:v>5</c:v>
                </c:pt>
                <c:pt idx="3">
                  <c:v>11</c:v>
                </c:pt>
                <c:pt idx="4">
                  <c:v>8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14</c:v>
                </c:pt>
                <c:pt idx="9">
                  <c:v>15</c:v>
                </c:pt>
                <c:pt idx="10">
                  <c:v>12</c:v>
                </c:pt>
                <c:pt idx="11">
                  <c:v>2</c:v>
                </c:pt>
                <c:pt idx="12">
                  <c:v>6</c:v>
                </c:pt>
                <c:pt idx="13">
                  <c:v>7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4871543"/>
        <c:axId val="43843888"/>
      </c:barChart>
      <c:catAx>
        <c:axId val="48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ucznia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3843888"/>
        <c:crosses val="autoZero"/>
        <c:auto val="1"/>
        <c:lblOffset val="100"/>
        <c:tickLblSkip val="1"/>
        <c:noMultiLvlLbl val="0"/>
      </c:catAx>
      <c:valAx>
        <c:axId val="43843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Ilość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książek </a:t>
                </a:r>
              </a:p>
            </c:rich>
          </c:tx>
          <c:layout>
            <c:manualLayout>
              <c:xMode val="factor"/>
              <c:yMode val="factor"/>
              <c:x val="0.020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871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142875</xdr:rowOff>
    </xdr:from>
    <xdr:to>
      <xdr:col>6</xdr:col>
      <xdr:colOff>381000</xdr:colOff>
      <xdr:row>2</xdr:row>
      <xdr:rowOff>142875</xdr:rowOff>
    </xdr:to>
    <xdr:sp>
      <xdr:nvSpPr>
        <xdr:cNvPr id="1" name="Łącznik łamany 6"/>
        <xdr:cNvSpPr>
          <a:spLocks/>
        </xdr:cNvSpPr>
      </xdr:nvSpPr>
      <xdr:spPr>
        <a:xfrm rot="10800000">
          <a:off x="3314700" y="142875"/>
          <a:ext cx="3629025" cy="3905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1</xdr:row>
      <xdr:rowOff>95250</xdr:rowOff>
    </xdr:from>
    <xdr:to>
      <xdr:col>7</xdr:col>
      <xdr:colOff>95250</xdr:colOff>
      <xdr:row>8</xdr:row>
      <xdr:rowOff>180975</xdr:rowOff>
    </xdr:to>
    <xdr:sp>
      <xdr:nvSpPr>
        <xdr:cNvPr id="2" name="Łącznik prosty ze strzałką 8"/>
        <xdr:cNvSpPr>
          <a:spLocks/>
        </xdr:cNvSpPr>
      </xdr:nvSpPr>
      <xdr:spPr>
        <a:xfrm rot="10800000">
          <a:off x="4114800" y="285750"/>
          <a:ext cx="3152775" cy="2019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485775</xdr:rowOff>
    </xdr:from>
    <xdr:to>
      <xdr:col>6</xdr:col>
      <xdr:colOff>190500</xdr:colOff>
      <xdr:row>15</xdr:row>
      <xdr:rowOff>95250</xdr:rowOff>
    </xdr:to>
    <xdr:sp>
      <xdr:nvSpPr>
        <xdr:cNvPr id="3" name="Łącznik prosty ze strzałką 10"/>
        <xdr:cNvSpPr>
          <a:spLocks/>
        </xdr:cNvSpPr>
      </xdr:nvSpPr>
      <xdr:spPr>
        <a:xfrm rot="10800000">
          <a:off x="247650" y="876300"/>
          <a:ext cx="6505575" cy="2743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1028700</xdr:colOff>
      <xdr:row>2</xdr:row>
      <xdr:rowOff>476250</xdr:rowOff>
    </xdr:from>
    <xdr:to>
      <xdr:col>6</xdr:col>
      <xdr:colOff>190500</xdr:colOff>
      <xdr:row>15</xdr:row>
      <xdr:rowOff>95250</xdr:rowOff>
    </xdr:to>
    <xdr:sp>
      <xdr:nvSpPr>
        <xdr:cNvPr id="4" name="Łącznik prosty ze strzałką 12"/>
        <xdr:cNvSpPr>
          <a:spLocks/>
        </xdr:cNvSpPr>
      </xdr:nvSpPr>
      <xdr:spPr>
        <a:xfrm rot="10800000">
          <a:off x="1638300" y="866775"/>
          <a:ext cx="5114925" cy="2752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2</xdr:row>
      <xdr:rowOff>485775</xdr:rowOff>
    </xdr:from>
    <xdr:to>
      <xdr:col>6</xdr:col>
      <xdr:colOff>171450</xdr:colOff>
      <xdr:row>15</xdr:row>
      <xdr:rowOff>104775</xdr:rowOff>
    </xdr:to>
    <xdr:sp>
      <xdr:nvSpPr>
        <xdr:cNvPr id="5" name="Łącznik prosty ze strzałką 14"/>
        <xdr:cNvSpPr>
          <a:spLocks/>
        </xdr:cNvSpPr>
      </xdr:nvSpPr>
      <xdr:spPr>
        <a:xfrm rot="10800000">
          <a:off x="3295650" y="876300"/>
          <a:ext cx="3438525" cy="2752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2</xdr:row>
      <xdr:rowOff>552450</xdr:rowOff>
    </xdr:from>
    <xdr:to>
      <xdr:col>6</xdr:col>
      <xdr:colOff>171450</xdr:colOff>
      <xdr:row>15</xdr:row>
      <xdr:rowOff>123825</xdr:rowOff>
    </xdr:to>
    <xdr:sp>
      <xdr:nvSpPr>
        <xdr:cNvPr id="6" name="Łącznik prosty ze strzałką 16"/>
        <xdr:cNvSpPr>
          <a:spLocks/>
        </xdr:cNvSpPr>
      </xdr:nvSpPr>
      <xdr:spPr>
        <a:xfrm rot="16200000" flipV="1">
          <a:off x="4324350" y="942975"/>
          <a:ext cx="2409825" cy="2705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400050</xdr:colOff>
      <xdr:row>3</xdr:row>
      <xdr:rowOff>133350</xdr:rowOff>
    </xdr:from>
    <xdr:to>
      <xdr:col>6</xdr:col>
      <xdr:colOff>114300</xdr:colOff>
      <xdr:row>15</xdr:row>
      <xdr:rowOff>133350</xdr:rowOff>
    </xdr:to>
    <xdr:sp>
      <xdr:nvSpPr>
        <xdr:cNvPr id="7" name="Łącznik prosty ze strzałką 18"/>
        <xdr:cNvSpPr>
          <a:spLocks/>
        </xdr:cNvSpPr>
      </xdr:nvSpPr>
      <xdr:spPr>
        <a:xfrm rot="10800000">
          <a:off x="400050" y="1257300"/>
          <a:ext cx="6276975" cy="2400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1476375</xdr:colOff>
      <xdr:row>3</xdr:row>
      <xdr:rowOff>123825</xdr:rowOff>
    </xdr:from>
    <xdr:to>
      <xdr:col>6</xdr:col>
      <xdr:colOff>114300</xdr:colOff>
      <xdr:row>15</xdr:row>
      <xdr:rowOff>161925</xdr:rowOff>
    </xdr:to>
    <xdr:sp>
      <xdr:nvSpPr>
        <xdr:cNvPr id="8" name="Łącznik prosty ze strzałką 20"/>
        <xdr:cNvSpPr>
          <a:spLocks/>
        </xdr:cNvSpPr>
      </xdr:nvSpPr>
      <xdr:spPr>
        <a:xfrm rot="10800000">
          <a:off x="2085975" y="1247775"/>
          <a:ext cx="4591050" cy="2438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3</xdr:row>
      <xdr:rowOff>114300</xdr:rowOff>
    </xdr:from>
    <xdr:to>
      <xdr:col>6</xdr:col>
      <xdr:colOff>95250</xdr:colOff>
      <xdr:row>15</xdr:row>
      <xdr:rowOff>104775</xdr:rowOff>
    </xdr:to>
    <xdr:sp>
      <xdr:nvSpPr>
        <xdr:cNvPr id="9" name="Łącznik prosty ze strzałką 22"/>
        <xdr:cNvSpPr>
          <a:spLocks/>
        </xdr:cNvSpPr>
      </xdr:nvSpPr>
      <xdr:spPr>
        <a:xfrm rot="10800000">
          <a:off x="3162300" y="1238250"/>
          <a:ext cx="3495675" cy="2390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3</xdr:row>
      <xdr:rowOff>66675</xdr:rowOff>
    </xdr:from>
    <xdr:to>
      <xdr:col>6</xdr:col>
      <xdr:colOff>66675</xdr:colOff>
      <xdr:row>15</xdr:row>
      <xdr:rowOff>85725</xdr:rowOff>
    </xdr:to>
    <xdr:sp>
      <xdr:nvSpPr>
        <xdr:cNvPr id="10" name="Łącznik prosty ze strzałką 24"/>
        <xdr:cNvSpPr>
          <a:spLocks/>
        </xdr:cNvSpPr>
      </xdr:nvSpPr>
      <xdr:spPr>
        <a:xfrm rot="10800000">
          <a:off x="4057650" y="1190625"/>
          <a:ext cx="2571750" cy="2419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206</xdr:row>
      <xdr:rowOff>114300</xdr:rowOff>
    </xdr:from>
    <xdr:to>
      <xdr:col>4</xdr:col>
      <xdr:colOff>495300</xdr:colOff>
      <xdr:row>218</xdr:row>
      <xdr:rowOff>123825</xdr:rowOff>
    </xdr:to>
    <xdr:sp>
      <xdr:nvSpPr>
        <xdr:cNvPr id="11" name="Łącznik łamany 26"/>
        <xdr:cNvSpPr>
          <a:spLocks/>
        </xdr:cNvSpPr>
      </xdr:nvSpPr>
      <xdr:spPr>
        <a:xfrm rot="16200000" flipH="1">
          <a:off x="3819525" y="44205525"/>
          <a:ext cx="1552575" cy="24098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221</xdr:row>
      <xdr:rowOff>114300</xdr:rowOff>
    </xdr:from>
    <xdr:to>
      <xdr:col>4</xdr:col>
      <xdr:colOff>514350</xdr:colOff>
      <xdr:row>235</xdr:row>
      <xdr:rowOff>104775</xdr:rowOff>
    </xdr:to>
    <xdr:sp>
      <xdr:nvSpPr>
        <xdr:cNvPr id="12" name="Łącznik łamany 30"/>
        <xdr:cNvSpPr>
          <a:spLocks/>
        </xdr:cNvSpPr>
      </xdr:nvSpPr>
      <xdr:spPr>
        <a:xfrm rot="5400000" flipH="1" flipV="1">
          <a:off x="3876675" y="47205900"/>
          <a:ext cx="1514475" cy="27622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0</xdr:row>
      <xdr:rowOff>142875</xdr:rowOff>
    </xdr:from>
    <xdr:to>
      <xdr:col>6</xdr:col>
      <xdr:colOff>381000</xdr:colOff>
      <xdr:row>2</xdr:row>
      <xdr:rowOff>142875</xdr:rowOff>
    </xdr:to>
    <xdr:sp>
      <xdr:nvSpPr>
        <xdr:cNvPr id="13" name="Łącznik łamany 13"/>
        <xdr:cNvSpPr>
          <a:spLocks/>
        </xdr:cNvSpPr>
      </xdr:nvSpPr>
      <xdr:spPr>
        <a:xfrm rot="10800000">
          <a:off x="3314700" y="142875"/>
          <a:ext cx="3629025" cy="3905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1</xdr:row>
      <xdr:rowOff>95250</xdr:rowOff>
    </xdr:from>
    <xdr:to>
      <xdr:col>7</xdr:col>
      <xdr:colOff>95250</xdr:colOff>
      <xdr:row>8</xdr:row>
      <xdr:rowOff>180975</xdr:rowOff>
    </xdr:to>
    <xdr:sp>
      <xdr:nvSpPr>
        <xdr:cNvPr id="14" name="Łącznik prosty ze strzałką 15"/>
        <xdr:cNvSpPr>
          <a:spLocks/>
        </xdr:cNvSpPr>
      </xdr:nvSpPr>
      <xdr:spPr>
        <a:xfrm rot="10800000">
          <a:off x="4114800" y="285750"/>
          <a:ext cx="3152775" cy="2019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485775</xdr:rowOff>
    </xdr:from>
    <xdr:to>
      <xdr:col>6</xdr:col>
      <xdr:colOff>190500</xdr:colOff>
      <xdr:row>15</xdr:row>
      <xdr:rowOff>95250</xdr:rowOff>
    </xdr:to>
    <xdr:sp>
      <xdr:nvSpPr>
        <xdr:cNvPr id="15" name="Łącznik prosty ze strzałką 17"/>
        <xdr:cNvSpPr>
          <a:spLocks/>
        </xdr:cNvSpPr>
      </xdr:nvSpPr>
      <xdr:spPr>
        <a:xfrm rot="10800000">
          <a:off x="247650" y="876300"/>
          <a:ext cx="6505575" cy="2743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1028700</xdr:colOff>
      <xdr:row>2</xdr:row>
      <xdr:rowOff>476250</xdr:rowOff>
    </xdr:from>
    <xdr:to>
      <xdr:col>6</xdr:col>
      <xdr:colOff>190500</xdr:colOff>
      <xdr:row>15</xdr:row>
      <xdr:rowOff>95250</xdr:rowOff>
    </xdr:to>
    <xdr:sp>
      <xdr:nvSpPr>
        <xdr:cNvPr id="16" name="Łącznik prosty ze strzałką 19"/>
        <xdr:cNvSpPr>
          <a:spLocks/>
        </xdr:cNvSpPr>
      </xdr:nvSpPr>
      <xdr:spPr>
        <a:xfrm rot="10800000">
          <a:off x="1638300" y="866775"/>
          <a:ext cx="5114925" cy="2752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2</xdr:row>
      <xdr:rowOff>485775</xdr:rowOff>
    </xdr:from>
    <xdr:to>
      <xdr:col>6</xdr:col>
      <xdr:colOff>171450</xdr:colOff>
      <xdr:row>15</xdr:row>
      <xdr:rowOff>104775</xdr:rowOff>
    </xdr:to>
    <xdr:sp>
      <xdr:nvSpPr>
        <xdr:cNvPr id="17" name="Łącznik prosty ze strzałką 21"/>
        <xdr:cNvSpPr>
          <a:spLocks/>
        </xdr:cNvSpPr>
      </xdr:nvSpPr>
      <xdr:spPr>
        <a:xfrm rot="10800000">
          <a:off x="3295650" y="876300"/>
          <a:ext cx="3438525" cy="2752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2</xdr:row>
      <xdr:rowOff>552450</xdr:rowOff>
    </xdr:from>
    <xdr:to>
      <xdr:col>6</xdr:col>
      <xdr:colOff>171450</xdr:colOff>
      <xdr:row>15</xdr:row>
      <xdr:rowOff>123825</xdr:rowOff>
    </xdr:to>
    <xdr:sp>
      <xdr:nvSpPr>
        <xdr:cNvPr id="18" name="Łącznik prosty ze strzałką 23"/>
        <xdr:cNvSpPr>
          <a:spLocks/>
        </xdr:cNvSpPr>
      </xdr:nvSpPr>
      <xdr:spPr>
        <a:xfrm rot="16200000" flipV="1">
          <a:off x="4324350" y="942975"/>
          <a:ext cx="2409825" cy="2705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400050</xdr:colOff>
      <xdr:row>3</xdr:row>
      <xdr:rowOff>133350</xdr:rowOff>
    </xdr:from>
    <xdr:to>
      <xdr:col>6</xdr:col>
      <xdr:colOff>114300</xdr:colOff>
      <xdr:row>15</xdr:row>
      <xdr:rowOff>133350</xdr:rowOff>
    </xdr:to>
    <xdr:sp>
      <xdr:nvSpPr>
        <xdr:cNvPr id="19" name="Łącznik prosty ze strzałką 25"/>
        <xdr:cNvSpPr>
          <a:spLocks/>
        </xdr:cNvSpPr>
      </xdr:nvSpPr>
      <xdr:spPr>
        <a:xfrm rot="10800000">
          <a:off x="400050" y="1257300"/>
          <a:ext cx="6276975" cy="2400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1476375</xdr:colOff>
      <xdr:row>3</xdr:row>
      <xdr:rowOff>123825</xdr:rowOff>
    </xdr:from>
    <xdr:to>
      <xdr:col>6</xdr:col>
      <xdr:colOff>114300</xdr:colOff>
      <xdr:row>15</xdr:row>
      <xdr:rowOff>161925</xdr:rowOff>
    </xdr:to>
    <xdr:sp>
      <xdr:nvSpPr>
        <xdr:cNvPr id="20" name="Łącznik prosty ze strzałką 27"/>
        <xdr:cNvSpPr>
          <a:spLocks/>
        </xdr:cNvSpPr>
      </xdr:nvSpPr>
      <xdr:spPr>
        <a:xfrm rot="10800000">
          <a:off x="2085975" y="1247775"/>
          <a:ext cx="4591050" cy="2438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3</xdr:row>
      <xdr:rowOff>114300</xdr:rowOff>
    </xdr:from>
    <xdr:to>
      <xdr:col>6</xdr:col>
      <xdr:colOff>95250</xdr:colOff>
      <xdr:row>15</xdr:row>
      <xdr:rowOff>104775</xdr:rowOff>
    </xdr:to>
    <xdr:sp>
      <xdr:nvSpPr>
        <xdr:cNvPr id="21" name="Łącznik prosty ze strzałką 28"/>
        <xdr:cNvSpPr>
          <a:spLocks/>
        </xdr:cNvSpPr>
      </xdr:nvSpPr>
      <xdr:spPr>
        <a:xfrm rot="10800000">
          <a:off x="3162300" y="1238250"/>
          <a:ext cx="3495675" cy="2390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3</xdr:row>
      <xdr:rowOff>66675</xdr:rowOff>
    </xdr:from>
    <xdr:to>
      <xdr:col>6</xdr:col>
      <xdr:colOff>66675</xdr:colOff>
      <xdr:row>15</xdr:row>
      <xdr:rowOff>85725</xdr:rowOff>
    </xdr:to>
    <xdr:sp>
      <xdr:nvSpPr>
        <xdr:cNvPr id="22" name="Łącznik prosty ze strzałką 29"/>
        <xdr:cNvSpPr>
          <a:spLocks/>
        </xdr:cNvSpPr>
      </xdr:nvSpPr>
      <xdr:spPr>
        <a:xfrm rot="10800000">
          <a:off x="4057650" y="1190625"/>
          <a:ext cx="2571750" cy="2419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1047750</xdr:colOff>
      <xdr:row>205</xdr:row>
      <xdr:rowOff>180975</xdr:rowOff>
    </xdr:from>
    <xdr:to>
      <xdr:col>4</xdr:col>
      <xdr:colOff>657225</xdr:colOff>
      <xdr:row>213</xdr:row>
      <xdr:rowOff>152400</xdr:rowOff>
    </xdr:to>
    <xdr:sp>
      <xdr:nvSpPr>
        <xdr:cNvPr id="23" name="Łącznik łamany 31"/>
        <xdr:cNvSpPr>
          <a:spLocks/>
        </xdr:cNvSpPr>
      </xdr:nvSpPr>
      <xdr:spPr>
        <a:xfrm rot="16200000" flipH="1">
          <a:off x="4705350" y="44081700"/>
          <a:ext cx="828675" cy="15621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227</xdr:row>
      <xdr:rowOff>180975</xdr:rowOff>
    </xdr:from>
    <xdr:to>
      <xdr:col>6</xdr:col>
      <xdr:colOff>409575</xdr:colOff>
      <xdr:row>237</xdr:row>
      <xdr:rowOff>190500</xdr:rowOff>
    </xdr:to>
    <xdr:sp>
      <xdr:nvSpPr>
        <xdr:cNvPr id="24" name="Łącznik łamany 32"/>
        <xdr:cNvSpPr>
          <a:spLocks/>
        </xdr:cNvSpPr>
      </xdr:nvSpPr>
      <xdr:spPr>
        <a:xfrm rot="5400000" flipH="1" flipV="1">
          <a:off x="4981575" y="48453675"/>
          <a:ext cx="1990725" cy="20002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714375</xdr:colOff>
      <xdr:row>216</xdr:row>
      <xdr:rowOff>123825</xdr:rowOff>
    </xdr:from>
    <xdr:to>
      <xdr:col>6</xdr:col>
      <xdr:colOff>409575</xdr:colOff>
      <xdr:row>227</xdr:row>
      <xdr:rowOff>133350</xdr:rowOff>
    </xdr:to>
    <xdr:sp>
      <xdr:nvSpPr>
        <xdr:cNvPr id="25" name="Łącznik łamany 33"/>
        <xdr:cNvSpPr>
          <a:spLocks/>
        </xdr:cNvSpPr>
      </xdr:nvSpPr>
      <xdr:spPr>
        <a:xfrm rot="16200000" flipV="1">
          <a:off x="5591175" y="46215300"/>
          <a:ext cx="1381125" cy="21907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0</xdr:row>
      <xdr:rowOff>95250</xdr:rowOff>
    </xdr:from>
    <xdr:to>
      <xdr:col>7</xdr:col>
      <xdr:colOff>85725</xdr:colOff>
      <xdr:row>2</xdr:row>
      <xdr:rowOff>95250</xdr:rowOff>
    </xdr:to>
    <xdr:sp>
      <xdr:nvSpPr>
        <xdr:cNvPr id="26" name="Łącznik łamany 34"/>
        <xdr:cNvSpPr>
          <a:spLocks/>
        </xdr:cNvSpPr>
      </xdr:nvSpPr>
      <xdr:spPr>
        <a:xfrm rot="10800000">
          <a:off x="3629025" y="95250"/>
          <a:ext cx="3629025" cy="3905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1</xdr:row>
      <xdr:rowOff>95250</xdr:rowOff>
    </xdr:from>
    <xdr:to>
      <xdr:col>7</xdr:col>
      <xdr:colOff>95250</xdr:colOff>
      <xdr:row>8</xdr:row>
      <xdr:rowOff>180975</xdr:rowOff>
    </xdr:to>
    <xdr:sp>
      <xdr:nvSpPr>
        <xdr:cNvPr id="27" name="Łącznik prosty ze strzałką 35"/>
        <xdr:cNvSpPr>
          <a:spLocks/>
        </xdr:cNvSpPr>
      </xdr:nvSpPr>
      <xdr:spPr>
        <a:xfrm rot="10800000">
          <a:off x="4114800" y="285750"/>
          <a:ext cx="3152775" cy="2019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485775</xdr:rowOff>
    </xdr:from>
    <xdr:to>
      <xdr:col>6</xdr:col>
      <xdr:colOff>190500</xdr:colOff>
      <xdr:row>15</xdr:row>
      <xdr:rowOff>95250</xdr:rowOff>
    </xdr:to>
    <xdr:sp>
      <xdr:nvSpPr>
        <xdr:cNvPr id="28" name="Łącznik prosty ze strzałką 36"/>
        <xdr:cNvSpPr>
          <a:spLocks/>
        </xdr:cNvSpPr>
      </xdr:nvSpPr>
      <xdr:spPr>
        <a:xfrm rot="10800000">
          <a:off x="247650" y="876300"/>
          <a:ext cx="6505575" cy="2743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1028700</xdr:colOff>
      <xdr:row>2</xdr:row>
      <xdr:rowOff>476250</xdr:rowOff>
    </xdr:from>
    <xdr:to>
      <xdr:col>6</xdr:col>
      <xdr:colOff>190500</xdr:colOff>
      <xdr:row>15</xdr:row>
      <xdr:rowOff>95250</xdr:rowOff>
    </xdr:to>
    <xdr:sp>
      <xdr:nvSpPr>
        <xdr:cNvPr id="29" name="Łącznik prosty ze strzałką 37"/>
        <xdr:cNvSpPr>
          <a:spLocks/>
        </xdr:cNvSpPr>
      </xdr:nvSpPr>
      <xdr:spPr>
        <a:xfrm rot="10800000">
          <a:off x="1638300" y="866775"/>
          <a:ext cx="5114925" cy="2752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2</xdr:row>
      <xdr:rowOff>485775</xdr:rowOff>
    </xdr:from>
    <xdr:to>
      <xdr:col>6</xdr:col>
      <xdr:colOff>171450</xdr:colOff>
      <xdr:row>15</xdr:row>
      <xdr:rowOff>104775</xdr:rowOff>
    </xdr:to>
    <xdr:sp>
      <xdr:nvSpPr>
        <xdr:cNvPr id="30" name="Łącznik prosty ze strzałką 38"/>
        <xdr:cNvSpPr>
          <a:spLocks/>
        </xdr:cNvSpPr>
      </xdr:nvSpPr>
      <xdr:spPr>
        <a:xfrm rot="10800000">
          <a:off x="3295650" y="876300"/>
          <a:ext cx="3438525" cy="2752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2</xdr:row>
      <xdr:rowOff>552450</xdr:rowOff>
    </xdr:from>
    <xdr:to>
      <xdr:col>6</xdr:col>
      <xdr:colOff>171450</xdr:colOff>
      <xdr:row>15</xdr:row>
      <xdr:rowOff>123825</xdr:rowOff>
    </xdr:to>
    <xdr:sp>
      <xdr:nvSpPr>
        <xdr:cNvPr id="31" name="Łącznik prosty ze strzałką 39"/>
        <xdr:cNvSpPr>
          <a:spLocks/>
        </xdr:cNvSpPr>
      </xdr:nvSpPr>
      <xdr:spPr>
        <a:xfrm rot="16200000" flipV="1">
          <a:off x="4324350" y="942975"/>
          <a:ext cx="2409825" cy="2705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400050</xdr:colOff>
      <xdr:row>3</xdr:row>
      <xdr:rowOff>133350</xdr:rowOff>
    </xdr:from>
    <xdr:to>
      <xdr:col>6</xdr:col>
      <xdr:colOff>114300</xdr:colOff>
      <xdr:row>15</xdr:row>
      <xdr:rowOff>133350</xdr:rowOff>
    </xdr:to>
    <xdr:sp>
      <xdr:nvSpPr>
        <xdr:cNvPr id="32" name="Łącznik prosty ze strzałką 40"/>
        <xdr:cNvSpPr>
          <a:spLocks/>
        </xdr:cNvSpPr>
      </xdr:nvSpPr>
      <xdr:spPr>
        <a:xfrm rot="10800000">
          <a:off x="400050" y="1257300"/>
          <a:ext cx="6276975" cy="2400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1476375</xdr:colOff>
      <xdr:row>3</xdr:row>
      <xdr:rowOff>123825</xdr:rowOff>
    </xdr:from>
    <xdr:to>
      <xdr:col>6</xdr:col>
      <xdr:colOff>114300</xdr:colOff>
      <xdr:row>15</xdr:row>
      <xdr:rowOff>161925</xdr:rowOff>
    </xdr:to>
    <xdr:sp>
      <xdr:nvSpPr>
        <xdr:cNvPr id="33" name="Łącznik prosty ze strzałką 41"/>
        <xdr:cNvSpPr>
          <a:spLocks/>
        </xdr:cNvSpPr>
      </xdr:nvSpPr>
      <xdr:spPr>
        <a:xfrm rot="10800000">
          <a:off x="2085975" y="1247775"/>
          <a:ext cx="4591050" cy="2438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3</xdr:row>
      <xdr:rowOff>114300</xdr:rowOff>
    </xdr:from>
    <xdr:to>
      <xdr:col>6</xdr:col>
      <xdr:colOff>95250</xdr:colOff>
      <xdr:row>15</xdr:row>
      <xdr:rowOff>104775</xdr:rowOff>
    </xdr:to>
    <xdr:sp>
      <xdr:nvSpPr>
        <xdr:cNvPr id="34" name="Łącznik prosty ze strzałką 42"/>
        <xdr:cNvSpPr>
          <a:spLocks/>
        </xdr:cNvSpPr>
      </xdr:nvSpPr>
      <xdr:spPr>
        <a:xfrm rot="10800000">
          <a:off x="3162300" y="1238250"/>
          <a:ext cx="3495675" cy="2390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3</xdr:row>
      <xdr:rowOff>66675</xdr:rowOff>
    </xdr:from>
    <xdr:to>
      <xdr:col>6</xdr:col>
      <xdr:colOff>66675</xdr:colOff>
      <xdr:row>15</xdr:row>
      <xdr:rowOff>85725</xdr:rowOff>
    </xdr:to>
    <xdr:sp>
      <xdr:nvSpPr>
        <xdr:cNvPr id="35" name="Łącznik prosty ze strzałką 43"/>
        <xdr:cNvSpPr>
          <a:spLocks/>
        </xdr:cNvSpPr>
      </xdr:nvSpPr>
      <xdr:spPr>
        <a:xfrm rot="10800000">
          <a:off x="4057650" y="1190625"/>
          <a:ext cx="2571750" cy="2419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206</xdr:row>
      <xdr:rowOff>114300</xdr:rowOff>
    </xdr:from>
    <xdr:to>
      <xdr:col>4</xdr:col>
      <xdr:colOff>495300</xdr:colOff>
      <xdr:row>218</xdr:row>
      <xdr:rowOff>123825</xdr:rowOff>
    </xdr:to>
    <xdr:sp>
      <xdr:nvSpPr>
        <xdr:cNvPr id="36" name="Łącznik łamany 44"/>
        <xdr:cNvSpPr>
          <a:spLocks/>
        </xdr:cNvSpPr>
      </xdr:nvSpPr>
      <xdr:spPr>
        <a:xfrm rot="16200000" flipH="1">
          <a:off x="3819525" y="44205525"/>
          <a:ext cx="1552575" cy="24098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221</xdr:row>
      <xdr:rowOff>114300</xdr:rowOff>
    </xdr:from>
    <xdr:to>
      <xdr:col>4</xdr:col>
      <xdr:colOff>514350</xdr:colOff>
      <xdr:row>235</xdr:row>
      <xdr:rowOff>104775</xdr:rowOff>
    </xdr:to>
    <xdr:sp>
      <xdr:nvSpPr>
        <xdr:cNvPr id="37" name="Łącznik łamany 45"/>
        <xdr:cNvSpPr>
          <a:spLocks/>
        </xdr:cNvSpPr>
      </xdr:nvSpPr>
      <xdr:spPr>
        <a:xfrm rot="5400000" flipH="1" flipV="1">
          <a:off x="3876675" y="47205900"/>
          <a:ext cx="1514475" cy="27622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1</xdr:row>
      <xdr:rowOff>95250</xdr:rowOff>
    </xdr:from>
    <xdr:to>
      <xdr:col>7</xdr:col>
      <xdr:colOff>95250</xdr:colOff>
      <xdr:row>8</xdr:row>
      <xdr:rowOff>180975</xdr:rowOff>
    </xdr:to>
    <xdr:sp>
      <xdr:nvSpPr>
        <xdr:cNvPr id="38" name="Łącznik prosty ze strzałką 46"/>
        <xdr:cNvSpPr>
          <a:spLocks/>
        </xdr:cNvSpPr>
      </xdr:nvSpPr>
      <xdr:spPr>
        <a:xfrm rot="10800000">
          <a:off x="4114800" y="285750"/>
          <a:ext cx="3152775" cy="2019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485775</xdr:rowOff>
    </xdr:from>
    <xdr:to>
      <xdr:col>6</xdr:col>
      <xdr:colOff>190500</xdr:colOff>
      <xdr:row>15</xdr:row>
      <xdr:rowOff>95250</xdr:rowOff>
    </xdr:to>
    <xdr:sp>
      <xdr:nvSpPr>
        <xdr:cNvPr id="39" name="Łącznik prosty ze strzałką 47"/>
        <xdr:cNvSpPr>
          <a:spLocks/>
        </xdr:cNvSpPr>
      </xdr:nvSpPr>
      <xdr:spPr>
        <a:xfrm rot="10800000">
          <a:off x="247650" y="876300"/>
          <a:ext cx="6505575" cy="2743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1028700</xdr:colOff>
      <xdr:row>2</xdr:row>
      <xdr:rowOff>476250</xdr:rowOff>
    </xdr:from>
    <xdr:to>
      <xdr:col>6</xdr:col>
      <xdr:colOff>190500</xdr:colOff>
      <xdr:row>15</xdr:row>
      <xdr:rowOff>95250</xdr:rowOff>
    </xdr:to>
    <xdr:sp>
      <xdr:nvSpPr>
        <xdr:cNvPr id="40" name="Łącznik prosty ze strzałką 48"/>
        <xdr:cNvSpPr>
          <a:spLocks/>
        </xdr:cNvSpPr>
      </xdr:nvSpPr>
      <xdr:spPr>
        <a:xfrm rot="10800000">
          <a:off x="1638300" y="866775"/>
          <a:ext cx="5114925" cy="2752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2</xdr:row>
      <xdr:rowOff>485775</xdr:rowOff>
    </xdr:from>
    <xdr:to>
      <xdr:col>6</xdr:col>
      <xdr:colOff>171450</xdr:colOff>
      <xdr:row>15</xdr:row>
      <xdr:rowOff>104775</xdr:rowOff>
    </xdr:to>
    <xdr:sp>
      <xdr:nvSpPr>
        <xdr:cNvPr id="41" name="Łącznik prosty ze strzałką 49"/>
        <xdr:cNvSpPr>
          <a:spLocks/>
        </xdr:cNvSpPr>
      </xdr:nvSpPr>
      <xdr:spPr>
        <a:xfrm rot="10800000">
          <a:off x="3295650" y="876300"/>
          <a:ext cx="3438525" cy="2752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2</xdr:row>
      <xdr:rowOff>552450</xdr:rowOff>
    </xdr:from>
    <xdr:to>
      <xdr:col>6</xdr:col>
      <xdr:colOff>171450</xdr:colOff>
      <xdr:row>15</xdr:row>
      <xdr:rowOff>123825</xdr:rowOff>
    </xdr:to>
    <xdr:sp>
      <xdr:nvSpPr>
        <xdr:cNvPr id="42" name="Łącznik prosty ze strzałką 50"/>
        <xdr:cNvSpPr>
          <a:spLocks/>
        </xdr:cNvSpPr>
      </xdr:nvSpPr>
      <xdr:spPr>
        <a:xfrm rot="16200000" flipV="1">
          <a:off x="4324350" y="942975"/>
          <a:ext cx="2409825" cy="2705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400050</xdr:colOff>
      <xdr:row>3</xdr:row>
      <xdr:rowOff>133350</xdr:rowOff>
    </xdr:from>
    <xdr:to>
      <xdr:col>6</xdr:col>
      <xdr:colOff>114300</xdr:colOff>
      <xdr:row>15</xdr:row>
      <xdr:rowOff>133350</xdr:rowOff>
    </xdr:to>
    <xdr:sp>
      <xdr:nvSpPr>
        <xdr:cNvPr id="43" name="Łącznik prosty ze strzałką 51"/>
        <xdr:cNvSpPr>
          <a:spLocks/>
        </xdr:cNvSpPr>
      </xdr:nvSpPr>
      <xdr:spPr>
        <a:xfrm rot="10800000">
          <a:off x="400050" y="1257300"/>
          <a:ext cx="6276975" cy="2400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1476375</xdr:colOff>
      <xdr:row>3</xdr:row>
      <xdr:rowOff>123825</xdr:rowOff>
    </xdr:from>
    <xdr:to>
      <xdr:col>6</xdr:col>
      <xdr:colOff>114300</xdr:colOff>
      <xdr:row>15</xdr:row>
      <xdr:rowOff>161925</xdr:rowOff>
    </xdr:to>
    <xdr:sp>
      <xdr:nvSpPr>
        <xdr:cNvPr id="44" name="Łącznik prosty ze strzałką 52"/>
        <xdr:cNvSpPr>
          <a:spLocks/>
        </xdr:cNvSpPr>
      </xdr:nvSpPr>
      <xdr:spPr>
        <a:xfrm rot="10800000">
          <a:off x="2085975" y="1247775"/>
          <a:ext cx="4591050" cy="2438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3</xdr:row>
      <xdr:rowOff>114300</xdr:rowOff>
    </xdr:from>
    <xdr:to>
      <xdr:col>6</xdr:col>
      <xdr:colOff>95250</xdr:colOff>
      <xdr:row>15</xdr:row>
      <xdr:rowOff>104775</xdr:rowOff>
    </xdr:to>
    <xdr:sp>
      <xdr:nvSpPr>
        <xdr:cNvPr id="45" name="Łącznik prosty ze strzałką 53"/>
        <xdr:cNvSpPr>
          <a:spLocks/>
        </xdr:cNvSpPr>
      </xdr:nvSpPr>
      <xdr:spPr>
        <a:xfrm rot="10800000">
          <a:off x="3162300" y="1238250"/>
          <a:ext cx="3495675" cy="2390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3</xdr:row>
      <xdr:rowOff>66675</xdr:rowOff>
    </xdr:from>
    <xdr:to>
      <xdr:col>6</xdr:col>
      <xdr:colOff>66675</xdr:colOff>
      <xdr:row>15</xdr:row>
      <xdr:rowOff>85725</xdr:rowOff>
    </xdr:to>
    <xdr:sp>
      <xdr:nvSpPr>
        <xdr:cNvPr id="46" name="Łącznik prosty ze strzałką 54"/>
        <xdr:cNvSpPr>
          <a:spLocks/>
        </xdr:cNvSpPr>
      </xdr:nvSpPr>
      <xdr:spPr>
        <a:xfrm rot="10800000">
          <a:off x="4057650" y="1190625"/>
          <a:ext cx="2571750" cy="2419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1047750</xdr:colOff>
      <xdr:row>205</xdr:row>
      <xdr:rowOff>180975</xdr:rowOff>
    </xdr:from>
    <xdr:to>
      <xdr:col>4</xdr:col>
      <xdr:colOff>657225</xdr:colOff>
      <xdr:row>213</xdr:row>
      <xdr:rowOff>152400</xdr:rowOff>
    </xdr:to>
    <xdr:sp>
      <xdr:nvSpPr>
        <xdr:cNvPr id="47" name="Łącznik łamany 55"/>
        <xdr:cNvSpPr>
          <a:spLocks/>
        </xdr:cNvSpPr>
      </xdr:nvSpPr>
      <xdr:spPr>
        <a:xfrm rot="16200000" flipH="1">
          <a:off x="4705350" y="44081700"/>
          <a:ext cx="828675" cy="15621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227</xdr:row>
      <xdr:rowOff>180975</xdr:rowOff>
    </xdr:from>
    <xdr:to>
      <xdr:col>6</xdr:col>
      <xdr:colOff>409575</xdr:colOff>
      <xdr:row>237</xdr:row>
      <xdr:rowOff>190500</xdr:rowOff>
    </xdr:to>
    <xdr:sp>
      <xdr:nvSpPr>
        <xdr:cNvPr id="48" name="Łącznik łamany 56"/>
        <xdr:cNvSpPr>
          <a:spLocks/>
        </xdr:cNvSpPr>
      </xdr:nvSpPr>
      <xdr:spPr>
        <a:xfrm rot="5400000" flipH="1" flipV="1">
          <a:off x="4981575" y="48453675"/>
          <a:ext cx="1990725" cy="20002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714375</xdr:colOff>
      <xdr:row>216</xdr:row>
      <xdr:rowOff>123825</xdr:rowOff>
    </xdr:from>
    <xdr:to>
      <xdr:col>6</xdr:col>
      <xdr:colOff>409575</xdr:colOff>
      <xdr:row>227</xdr:row>
      <xdr:rowOff>133350</xdr:rowOff>
    </xdr:to>
    <xdr:sp>
      <xdr:nvSpPr>
        <xdr:cNvPr id="49" name="Łącznik łamany 57"/>
        <xdr:cNvSpPr>
          <a:spLocks/>
        </xdr:cNvSpPr>
      </xdr:nvSpPr>
      <xdr:spPr>
        <a:xfrm rot="16200000" flipV="1">
          <a:off x="5591175" y="46215300"/>
          <a:ext cx="1381125" cy="21907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242</xdr:row>
      <xdr:rowOff>9525</xdr:rowOff>
    </xdr:from>
    <xdr:to>
      <xdr:col>14</xdr:col>
      <xdr:colOff>38100</xdr:colOff>
      <xdr:row>242</xdr:row>
      <xdr:rowOff>9525</xdr:rowOff>
    </xdr:to>
    <xdr:sp>
      <xdr:nvSpPr>
        <xdr:cNvPr id="50" name="Line 1257"/>
        <xdr:cNvSpPr>
          <a:spLocks/>
        </xdr:cNvSpPr>
      </xdr:nvSpPr>
      <xdr:spPr>
        <a:xfrm>
          <a:off x="9029700" y="512349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190500</xdr:rowOff>
    </xdr:from>
    <xdr:to>
      <xdr:col>14</xdr:col>
      <xdr:colOff>0</xdr:colOff>
      <xdr:row>242</xdr:row>
      <xdr:rowOff>9525</xdr:rowOff>
    </xdr:to>
    <xdr:sp>
      <xdr:nvSpPr>
        <xdr:cNvPr id="51" name="Line 1258"/>
        <xdr:cNvSpPr>
          <a:spLocks/>
        </xdr:cNvSpPr>
      </xdr:nvSpPr>
      <xdr:spPr>
        <a:xfrm flipV="1">
          <a:off x="11439525" y="381000"/>
          <a:ext cx="0" cy="5085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214</xdr:row>
      <xdr:rowOff>190500</xdr:rowOff>
    </xdr:from>
    <xdr:to>
      <xdr:col>14</xdr:col>
      <xdr:colOff>19050</xdr:colOff>
      <xdr:row>214</xdr:row>
      <xdr:rowOff>190500</xdr:rowOff>
    </xdr:to>
    <xdr:sp>
      <xdr:nvSpPr>
        <xdr:cNvPr id="52" name="Line 1260"/>
        <xdr:cNvSpPr>
          <a:spLocks/>
        </xdr:cNvSpPr>
      </xdr:nvSpPr>
      <xdr:spPr>
        <a:xfrm>
          <a:off x="10229850" y="458819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952500</xdr:colOff>
      <xdr:row>19</xdr:row>
      <xdr:rowOff>95250</xdr:rowOff>
    </xdr:from>
    <xdr:to>
      <xdr:col>6</xdr:col>
      <xdr:colOff>790575</xdr:colOff>
      <xdr:row>21</xdr:row>
      <xdr:rowOff>0</xdr:rowOff>
    </xdr:to>
    <xdr:sp>
      <xdr:nvSpPr>
        <xdr:cNvPr id="1" name="Łącznik prosty ze strzałką 4"/>
        <xdr:cNvSpPr>
          <a:spLocks/>
        </xdr:cNvSpPr>
      </xdr:nvSpPr>
      <xdr:spPr>
        <a:xfrm rot="10800000">
          <a:off x="6324600" y="4095750"/>
          <a:ext cx="800100" cy="504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952500</xdr:colOff>
      <xdr:row>23</xdr:row>
      <xdr:rowOff>38100</xdr:rowOff>
    </xdr:from>
    <xdr:to>
      <xdr:col>6</xdr:col>
      <xdr:colOff>790575</xdr:colOff>
      <xdr:row>24</xdr:row>
      <xdr:rowOff>9525</xdr:rowOff>
    </xdr:to>
    <xdr:sp>
      <xdr:nvSpPr>
        <xdr:cNvPr id="2" name="Łącznik prosty ze strzałką 5"/>
        <xdr:cNvSpPr>
          <a:spLocks/>
        </xdr:cNvSpPr>
      </xdr:nvSpPr>
      <xdr:spPr>
        <a:xfrm rot="10800000" flipV="1">
          <a:off x="6324600" y="5029200"/>
          <a:ext cx="800100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</xdr:row>
      <xdr:rowOff>200025</xdr:rowOff>
    </xdr:from>
    <xdr:to>
      <xdr:col>14</xdr:col>
      <xdr:colOff>323850</xdr:colOff>
      <xdr:row>18</xdr:row>
      <xdr:rowOff>28575</xdr:rowOff>
    </xdr:to>
    <xdr:graphicFrame>
      <xdr:nvGraphicFramePr>
        <xdr:cNvPr id="3" name="Wykres 10"/>
        <xdr:cNvGraphicFramePr/>
      </xdr:nvGraphicFramePr>
      <xdr:xfrm>
        <a:off x="7400925" y="400050"/>
        <a:ext cx="54387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18</xdr:row>
      <xdr:rowOff>180975</xdr:rowOff>
    </xdr:from>
    <xdr:to>
      <xdr:col>14</xdr:col>
      <xdr:colOff>323850</xdr:colOff>
      <xdr:row>34</xdr:row>
      <xdr:rowOff>66675</xdr:rowOff>
    </xdr:to>
    <xdr:graphicFrame>
      <xdr:nvGraphicFramePr>
        <xdr:cNvPr id="4" name="Wykres 11"/>
        <xdr:cNvGraphicFramePr/>
      </xdr:nvGraphicFramePr>
      <xdr:xfrm>
        <a:off x="7410450" y="3990975"/>
        <a:ext cx="54292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1047750</xdr:colOff>
      <xdr:row>35</xdr:row>
      <xdr:rowOff>9525</xdr:rowOff>
    </xdr:from>
    <xdr:to>
      <xdr:col>14</xdr:col>
      <xdr:colOff>333375</xdr:colOff>
      <xdr:row>56</xdr:row>
      <xdr:rowOff>38100</xdr:rowOff>
    </xdr:to>
    <xdr:graphicFrame>
      <xdr:nvGraphicFramePr>
        <xdr:cNvPr id="5" name="Wykres 12"/>
        <xdr:cNvGraphicFramePr/>
      </xdr:nvGraphicFramePr>
      <xdr:xfrm>
        <a:off x="7381875" y="7715250"/>
        <a:ext cx="546735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952500</xdr:colOff>
      <xdr:row>70</xdr:row>
      <xdr:rowOff>66675</xdr:rowOff>
    </xdr:to>
    <xdr:graphicFrame>
      <xdr:nvGraphicFramePr>
        <xdr:cNvPr id="6" name="Chart 305"/>
        <xdr:cNvGraphicFramePr/>
      </xdr:nvGraphicFramePr>
      <xdr:xfrm>
        <a:off x="962025" y="10458450"/>
        <a:ext cx="5362575" cy="4257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9525</xdr:rowOff>
    </xdr:from>
    <xdr:to>
      <xdr:col>8</xdr:col>
      <xdr:colOff>9525</xdr:colOff>
      <xdr:row>47</xdr:row>
      <xdr:rowOff>85725</xdr:rowOff>
    </xdr:to>
    <xdr:graphicFrame>
      <xdr:nvGraphicFramePr>
        <xdr:cNvPr id="1" name="Wykres 2"/>
        <xdr:cNvGraphicFramePr/>
      </xdr:nvGraphicFramePr>
      <xdr:xfrm>
        <a:off x="466725" y="7191375"/>
        <a:ext cx="7696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47</xdr:row>
      <xdr:rowOff>171450</xdr:rowOff>
    </xdr:from>
    <xdr:to>
      <xdr:col>8</xdr:col>
      <xdr:colOff>28575</xdr:colOff>
      <xdr:row>69</xdr:row>
      <xdr:rowOff>104775</xdr:rowOff>
    </xdr:to>
    <xdr:graphicFrame>
      <xdr:nvGraphicFramePr>
        <xdr:cNvPr id="2" name="Wykres 2"/>
        <xdr:cNvGraphicFramePr/>
      </xdr:nvGraphicFramePr>
      <xdr:xfrm>
        <a:off x="457200" y="10020300"/>
        <a:ext cx="77247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28575</xdr:rowOff>
    </xdr:from>
    <xdr:to>
      <xdr:col>5</xdr:col>
      <xdr:colOff>990600</xdr:colOff>
      <xdr:row>47</xdr:row>
      <xdr:rowOff>104775</xdr:rowOff>
    </xdr:to>
    <xdr:graphicFrame>
      <xdr:nvGraphicFramePr>
        <xdr:cNvPr id="1" name="Wykres 2"/>
        <xdr:cNvGraphicFramePr/>
      </xdr:nvGraphicFramePr>
      <xdr:xfrm>
        <a:off x="409575" y="7200900"/>
        <a:ext cx="6134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5</xdr:col>
      <xdr:colOff>990600</xdr:colOff>
      <xdr:row>66</xdr:row>
      <xdr:rowOff>38100</xdr:rowOff>
    </xdr:to>
    <xdr:graphicFrame>
      <xdr:nvGraphicFramePr>
        <xdr:cNvPr id="2" name="Wykres 2"/>
        <xdr:cNvGraphicFramePr/>
      </xdr:nvGraphicFramePr>
      <xdr:xfrm>
        <a:off x="428625" y="10029825"/>
        <a:ext cx="61150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6</xdr:col>
      <xdr:colOff>0</xdr:colOff>
      <xdr:row>47</xdr:row>
      <xdr:rowOff>76200</xdr:rowOff>
    </xdr:to>
    <xdr:graphicFrame>
      <xdr:nvGraphicFramePr>
        <xdr:cNvPr id="1" name="Wykres 2"/>
        <xdr:cNvGraphicFramePr/>
      </xdr:nvGraphicFramePr>
      <xdr:xfrm>
        <a:off x="428625" y="7172325"/>
        <a:ext cx="6076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6</xdr:col>
      <xdr:colOff>28575</xdr:colOff>
      <xdr:row>65</xdr:row>
      <xdr:rowOff>123825</xdr:rowOff>
    </xdr:to>
    <xdr:graphicFrame>
      <xdr:nvGraphicFramePr>
        <xdr:cNvPr id="2" name="Wykres 3"/>
        <xdr:cNvGraphicFramePr/>
      </xdr:nvGraphicFramePr>
      <xdr:xfrm>
        <a:off x="428625" y="10029825"/>
        <a:ext cx="61055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33</xdr:row>
      <xdr:rowOff>0</xdr:rowOff>
    </xdr:from>
    <xdr:to>
      <xdr:col>5</xdr:col>
      <xdr:colOff>952500</xdr:colOff>
      <xdr:row>47</xdr:row>
      <xdr:rowOff>76200</xdr:rowOff>
    </xdr:to>
    <xdr:graphicFrame>
      <xdr:nvGraphicFramePr>
        <xdr:cNvPr id="1" name="Wykres 2"/>
        <xdr:cNvGraphicFramePr/>
      </xdr:nvGraphicFramePr>
      <xdr:xfrm>
        <a:off x="428625" y="7239000"/>
        <a:ext cx="6086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6</xdr:col>
      <xdr:colOff>0</xdr:colOff>
      <xdr:row>65</xdr:row>
      <xdr:rowOff>123825</xdr:rowOff>
    </xdr:to>
    <xdr:graphicFrame>
      <xdr:nvGraphicFramePr>
        <xdr:cNvPr id="2" name="Wykres 6"/>
        <xdr:cNvGraphicFramePr/>
      </xdr:nvGraphicFramePr>
      <xdr:xfrm>
        <a:off x="428625" y="10096500"/>
        <a:ext cx="61055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33</xdr:row>
      <xdr:rowOff>9525</xdr:rowOff>
    </xdr:from>
    <xdr:to>
      <xdr:col>6</xdr:col>
      <xdr:colOff>76200</xdr:colOff>
      <xdr:row>47</xdr:row>
      <xdr:rowOff>85725</xdr:rowOff>
    </xdr:to>
    <xdr:graphicFrame>
      <xdr:nvGraphicFramePr>
        <xdr:cNvPr id="1" name="Wykres 2"/>
        <xdr:cNvGraphicFramePr/>
      </xdr:nvGraphicFramePr>
      <xdr:xfrm>
        <a:off x="400050" y="7181850"/>
        <a:ext cx="6257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50</xdr:row>
      <xdr:rowOff>28575</xdr:rowOff>
    </xdr:from>
    <xdr:to>
      <xdr:col>6</xdr:col>
      <xdr:colOff>161925</xdr:colOff>
      <xdr:row>69</xdr:row>
      <xdr:rowOff>76200</xdr:rowOff>
    </xdr:to>
    <xdr:graphicFrame>
      <xdr:nvGraphicFramePr>
        <xdr:cNvPr id="2" name="Wykres 4"/>
        <xdr:cNvGraphicFramePr/>
      </xdr:nvGraphicFramePr>
      <xdr:xfrm>
        <a:off x="400050" y="10439400"/>
        <a:ext cx="63436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33</xdr:row>
      <xdr:rowOff>0</xdr:rowOff>
    </xdr:from>
    <xdr:to>
      <xdr:col>5</xdr:col>
      <xdr:colOff>952500</xdr:colOff>
      <xdr:row>47</xdr:row>
      <xdr:rowOff>76200</xdr:rowOff>
    </xdr:to>
    <xdr:graphicFrame>
      <xdr:nvGraphicFramePr>
        <xdr:cNvPr id="1" name="Wykres 5"/>
        <xdr:cNvGraphicFramePr/>
      </xdr:nvGraphicFramePr>
      <xdr:xfrm>
        <a:off x="400050" y="7162800"/>
        <a:ext cx="6124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49</xdr:row>
      <xdr:rowOff>66675</xdr:rowOff>
    </xdr:from>
    <xdr:to>
      <xdr:col>5</xdr:col>
      <xdr:colOff>952500</xdr:colOff>
      <xdr:row>66</xdr:row>
      <xdr:rowOff>28575</xdr:rowOff>
    </xdr:to>
    <xdr:graphicFrame>
      <xdr:nvGraphicFramePr>
        <xdr:cNvPr id="2" name="Wykres 4"/>
        <xdr:cNvGraphicFramePr/>
      </xdr:nvGraphicFramePr>
      <xdr:xfrm>
        <a:off x="447675" y="10277475"/>
        <a:ext cx="60769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54</xdr:row>
      <xdr:rowOff>171450</xdr:rowOff>
    </xdr:from>
    <xdr:to>
      <xdr:col>6</xdr:col>
      <xdr:colOff>0</xdr:colOff>
      <xdr:row>73</xdr:row>
      <xdr:rowOff>9525</xdr:rowOff>
    </xdr:to>
    <xdr:graphicFrame>
      <xdr:nvGraphicFramePr>
        <xdr:cNvPr id="1" name="Wykres 4"/>
        <xdr:cNvGraphicFramePr/>
      </xdr:nvGraphicFramePr>
      <xdr:xfrm>
        <a:off x="514350" y="11944350"/>
        <a:ext cx="58197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48</xdr:row>
      <xdr:rowOff>104775</xdr:rowOff>
    </xdr:from>
    <xdr:to>
      <xdr:col>5</xdr:col>
      <xdr:colOff>781050</xdr:colOff>
      <xdr:row>50</xdr:row>
      <xdr:rowOff>114300</xdr:rowOff>
    </xdr:to>
    <xdr:sp>
      <xdr:nvSpPr>
        <xdr:cNvPr id="2" name="Łącznik prosty ze strzałką 7"/>
        <xdr:cNvSpPr>
          <a:spLocks/>
        </xdr:cNvSpPr>
      </xdr:nvSpPr>
      <xdr:spPr>
        <a:xfrm rot="10800000">
          <a:off x="5391150" y="10687050"/>
          <a:ext cx="762000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50</xdr:row>
      <xdr:rowOff>123825</xdr:rowOff>
    </xdr:from>
    <xdr:to>
      <xdr:col>5</xdr:col>
      <xdr:colOff>809625</xdr:colOff>
      <xdr:row>52</xdr:row>
      <xdr:rowOff>47625</xdr:rowOff>
    </xdr:to>
    <xdr:sp>
      <xdr:nvSpPr>
        <xdr:cNvPr id="3" name="Łącznik prosty ze strzałką 9"/>
        <xdr:cNvSpPr>
          <a:spLocks/>
        </xdr:cNvSpPr>
      </xdr:nvSpPr>
      <xdr:spPr>
        <a:xfrm rot="10800000" flipV="1">
          <a:off x="5400675" y="11106150"/>
          <a:ext cx="781050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74</xdr:row>
      <xdr:rowOff>0</xdr:rowOff>
    </xdr:from>
    <xdr:to>
      <xdr:col>17</xdr:col>
      <xdr:colOff>590550</xdr:colOff>
      <xdr:row>116</xdr:row>
      <xdr:rowOff>47625</xdr:rowOff>
    </xdr:to>
    <xdr:graphicFrame>
      <xdr:nvGraphicFramePr>
        <xdr:cNvPr id="4" name="Wykres 5"/>
        <xdr:cNvGraphicFramePr/>
      </xdr:nvGraphicFramePr>
      <xdr:xfrm>
        <a:off x="466725" y="15582900"/>
        <a:ext cx="13573125" cy="804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48</xdr:row>
      <xdr:rowOff>104775</xdr:rowOff>
    </xdr:from>
    <xdr:to>
      <xdr:col>5</xdr:col>
      <xdr:colOff>781050</xdr:colOff>
      <xdr:row>50</xdr:row>
      <xdr:rowOff>114300</xdr:rowOff>
    </xdr:to>
    <xdr:sp>
      <xdr:nvSpPr>
        <xdr:cNvPr id="1" name="Łącznik prosty ze strzałką 4"/>
        <xdr:cNvSpPr>
          <a:spLocks/>
        </xdr:cNvSpPr>
      </xdr:nvSpPr>
      <xdr:spPr>
        <a:xfrm rot="10800000">
          <a:off x="5391150" y="10525125"/>
          <a:ext cx="762000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50</xdr:row>
      <xdr:rowOff>123825</xdr:rowOff>
    </xdr:from>
    <xdr:to>
      <xdr:col>5</xdr:col>
      <xdr:colOff>809625</xdr:colOff>
      <xdr:row>52</xdr:row>
      <xdr:rowOff>47625</xdr:rowOff>
    </xdr:to>
    <xdr:sp>
      <xdr:nvSpPr>
        <xdr:cNvPr id="2" name="Łącznik prosty ze strzałką 5"/>
        <xdr:cNvSpPr>
          <a:spLocks/>
        </xdr:cNvSpPr>
      </xdr:nvSpPr>
      <xdr:spPr>
        <a:xfrm rot="10800000" flipV="1">
          <a:off x="5400675" y="10944225"/>
          <a:ext cx="781050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352425</xdr:rowOff>
    </xdr:from>
    <xdr:to>
      <xdr:col>14</xdr:col>
      <xdr:colOff>485775</xdr:colOff>
      <xdr:row>48</xdr:row>
      <xdr:rowOff>57150</xdr:rowOff>
    </xdr:to>
    <xdr:graphicFrame>
      <xdr:nvGraphicFramePr>
        <xdr:cNvPr id="3" name="Wykres 4"/>
        <xdr:cNvGraphicFramePr/>
      </xdr:nvGraphicFramePr>
      <xdr:xfrm>
        <a:off x="6343650" y="7019925"/>
        <a:ext cx="58197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28575</xdr:rowOff>
    </xdr:from>
    <xdr:to>
      <xdr:col>18</xdr:col>
      <xdr:colOff>419100</xdr:colOff>
      <xdr:row>97</xdr:row>
      <xdr:rowOff>76200</xdr:rowOff>
    </xdr:to>
    <xdr:graphicFrame>
      <xdr:nvGraphicFramePr>
        <xdr:cNvPr id="4" name="Wykres 6"/>
        <xdr:cNvGraphicFramePr/>
      </xdr:nvGraphicFramePr>
      <xdr:xfrm>
        <a:off x="962025" y="11830050"/>
        <a:ext cx="13573125" cy="804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ont\Ustawienia%20lokalne\Temporary%20Internet%20Files\Content.IE5\BQ3WQJSB\BIBLIOTEKA%20W%20SZKOLE%20-%20arkusz%20u&#322;atwaj&#261;cy%20prac&#281;%20nauczyciela%20bibliotekar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Wpis"/>
      <sheetName val="Kl. I"/>
      <sheetName val="Kl. II"/>
      <sheetName val="Kl.III "/>
      <sheetName val="Kl. IV "/>
      <sheetName val="Kl. V"/>
      <sheetName val="Kl. VI "/>
      <sheetName val="I PÓŁR. Raport kl. I - VI"/>
      <sheetName val="Indyw. zest. czytel I półrocze"/>
      <sheetName val="sort"/>
      <sheetName val="Indyw. zest. czytel II półr. "/>
      <sheetName val="II PÓŁR. Raport kl. I - VI "/>
      <sheetName val="Porównanie czyt. I i II półr. "/>
    </sheetNames>
    <sheetDataSet>
      <sheetData sheetId="0">
        <row r="2">
          <cell r="A2" t="str">
            <v>STAN CZYTELNICTWA W ROKU SZK. 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246"/>
  <sheetViews>
    <sheetView zoomScalePageLayoutView="0" workbookViewId="0" topLeftCell="A1">
      <selection activeCell="F256" sqref="F256"/>
    </sheetView>
  </sheetViews>
  <sheetFormatPr defaultColWidth="9.140625" defaultRowHeight="15"/>
  <cols>
    <col min="2" max="2" width="36.00390625" style="0" customWidth="1"/>
    <col min="3" max="3" width="9.7109375" style="0" customWidth="1"/>
    <col min="4" max="4" width="18.28125" style="0" customWidth="1"/>
    <col min="5" max="5" width="16.140625" style="0" customWidth="1"/>
  </cols>
  <sheetData>
    <row r="1" spans="1:23" ht="15" customHeight="1">
      <c r="A1" s="218" t="s">
        <v>185</v>
      </c>
      <c r="B1" s="219" t="s">
        <v>158</v>
      </c>
      <c r="F1" s="301" t="s">
        <v>186</v>
      </c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</row>
    <row r="2" spans="1:23" ht="15.75">
      <c r="A2" s="220" t="s">
        <v>9</v>
      </c>
      <c r="B2" s="220"/>
      <c r="C2" s="62"/>
      <c r="D2" s="136" t="s">
        <v>187</v>
      </c>
      <c r="E2" s="1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</row>
    <row r="3" spans="1:9" ht="57.75" customHeight="1">
      <c r="A3" s="9" t="s">
        <v>0</v>
      </c>
      <c r="B3" s="10" t="s">
        <v>1</v>
      </c>
      <c r="C3" s="10" t="s">
        <v>3</v>
      </c>
      <c r="D3" s="9" t="s">
        <v>2</v>
      </c>
      <c r="E3" s="49" t="s">
        <v>145</v>
      </c>
      <c r="F3" s="44"/>
      <c r="G3" s="303" t="s">
        <v>188</v>
      </c>
      <c r="H3" s="303"/>
      <c r="I3" s="303"/>
    </row>
    <row r="4" spans="1:9" ht="15.75">
      <c r="A4" s="137">
        <v>1</v>
      </c>
      <c r="B4" s="138"/>
      <c r="C4" s="11" t="s">
        <v>6</v>
      </c>
      <c r="D4" s="137">
        <v>25</v>
      </c>
      <c r="E4" s="50">
        <f aca="true" t="shared" si="0" ref="E4:E31">$D4/$D$31</f>
        <v>0.1497005988023952</v>
      </c>
      <c r="G4" s="303"/>
      <c r="H4" s="303"/>
      <c r="I4" s="303"/>
    </row>
    <row r="5" spans="1:9" ht="15.75">
      <c r="A5" s="137">
        <v>2</v>
      </c>
      <c r="B5" s="138"/>
      <c r="C5" s="11" t="s">
        <v>6</v>
      </c>
      <c r="D5" s="137">
        <v>40</v>
      </c>
      <c r="E5" s="50">
        <f t="shared" si="0"/>
        <v>0.23952095808383234</v>
      </c>
      <c r="G5" s="303"/>
      <c r="H5" s="303"/>
      <c r="I5" s="303"/>
    </row>
    <row r="6" spans="1:8" ht="15.75">
      <c r="A6" s="137">
        <v>3</v>
      </c>
      <c r="B6" s="138"/>
      <c r="C6" s="11" t="s">
        <v>6</v>
      </c>
      <c r="D6" s="137">
        <v>1</v>
      </c>
      <c r="E6" s="50">
        <f t="shared" si="0"/>
        <v>0.005988023952095809</v>
      </c>
      <c r="G6" s="1"/>
      <c r="H6" s="1"/>
    </row>
    <row r="7" spans="1:5" ht="15.75">
      <c r="A7" s="137">
        <v>4</v>
      </c>
      <c r="B7" s="138"/>
      <c r="C7" s="11" t="s">
        <v>6</v>
      </c>
      <c r="D7" s="137">
        <v>4</v>
      </c>
      <c r="E7" s="50">
        <f t="shared" si="0"/>
        <v>0.023952095808383235</v>
      </c>
    </row>
    <row r="8" spans="1:9" ht="15.75" customHeight="1">
      <c r="A8" s="137">
        <v>5</v>
      </c>
      <c r="B8" s="138"/>
      <c r="C8" s="11" t="s">
        <v>6</v>
      </c>
      <c r="D8" s="137">
        <v>1</v>
      </c>
      <c r="E8" s="50">
        <f t="shared" si="0"/>
        <v>0.005988023952095809</v>
      </c>
      <c r="H8" s="300" t="s">
        <v>189</v>
      </c>
      <c r="I8" s="300"/>
    </row>
    <row r="9" spans="1:9" ht="15.75">
      <c r="A9" s="137">
        <v>6</v>
      </c>
      <c r="B9" s="138"/>
      <c r="C9" s="11" t="s">
        <v>6</v>
      </c>
      <c r="D9" s="137">
        <v>0</v>
      </c>
      <c r="E9" s="50">
        <f t="shared" si="0"/>
        <v>0</v>
      </c>
      <c r="H9" s="300"/>
      <c r="I9" s="300"/>
    </row>
    <row r="10" spans="1:9" ht="15.75">
      <c r="A10" s="137">
        <v>7</v>
      </c>
      <c r="B10" s="138"/>
      <c r="C10" s="11" t="s">
        <v>6</v>
      </c>
      <c r="D10" s="137">
        <v>0</v>
      </c>
      <c r="E10" s="50">
        <f t="shared" si="0"/>
        <v>0</v>
      </c>
      <c r="H10" s="300"/>
      <c r="I10" s="300"/>
    </row>
    <row r="11" spans="1:9" ht="15.75">
      <c r="A11" s="137">
        <v>8</v>
      </c>
      <c r="B11" s="138"/>
      <c r="C11" s="11" t="s">
        <v>6</v>
      </c>
      <c r="D11" s="137">
        <v>2</v>
      </c>
      <c r="E11" s="50">
        <f t="shared" si="0"/>
        <v>0.011976047904191617</v>
      </c>
      <c r="H11" s="300"/>
      <c r="I11" s="300"/>
    </row>
    <row r="12" spans="1:9" ht="15.75">
      <c r="A12" s="137">
        <v>9</v>
      </c>
      <c r="B12" s="138"/>
      <c r="C12" s="11" t="s">
        <v>6</v>
      </c>
      <c r="D12" s="137">
        <v>4</v>
      </c>
      <c r="E12" s="50">
        <f t="shared" si="0"/>
        <v>0.023952095808383235</v>
      </c>
      <c r="H12" s="300"/>
      <c r="I12" s="300"/>
    </row>
    <row r="13" spans="1:5" ht="15.75">
      <c r="A13" s="137">
        <v>10</v>
      </c>
      <c r="B13" s="138"/>
      <c r="C13" s="11" t="s">
        <v>6</v>
      </c>
      <c r="D13" s="137">
        <v>2</v>
      </c>
      <c r="E13" s="50">
        <f t="shared" si="0"/>
        <v>0.011976047904191617</v>
      </c>
    </row>
    <row r="14" spans="1:5" ht="15.75">
      <c r="A14" s="137">
        <v>11</v>
      </c>
      <c r="B14" s="138"/>
      <c r="C14" s="11" t="s">
        <v>6</v>
      </c>
      <c r="D14" s="137">
        <v>2</v>
      </c>
      <c r="E14" s="50">
        <f t="shared" si="0"/>
        <v>0.011976047904191617</v>
      </c>
    </row>
    <row r="15" spans="1:11" ht="15.75" customHeight="1">
      <c r="A15" s="137">
        <v>12</v>
      </c>
      <c r="B15" s="138"/>
      <c r="C15" s="11" t="s">
        <v>6</v>
      </c>
      <c r="D15" s="137">
        <v>5</v>
      </c>
      <c r="E15" s="50">
        <f t="shared" si="0"/>
        <v>0.029940119760479042</v>
      </c>
      <c r="G15" s="300" t="s">
        <v>190</v>
      </c>
      <c r="H15" s="300"/>
      <c r="I15" s="300"/>
      <c r="J15" s="300"/>
      <c r="K15" s="300"/>
    </row>
    <row r="16" spans="1:11" ht="15.75">
      <c r="A16" s="137">
        <v>13</v>
      </c>
      <c r="B16" s="138"/>
      <c r="C16" s="11" t="s">
        <v>6</v>
      </c>
      <c r="D16" s="137">
        <v>2</v>
      </c>
      <c r="E16" s="50">
        <f t="shared" si="0"/>
        <v>0.011976047904191617</v>
      </c>
      <c r="G16" s="300"/>
      <c r="H16" s="300"/>
      <c r="I16" s="300"/>
      <c r="J16" s="300"/>
      <c r="K16" s="300"/>
    </row>
    <row r="17" spans="1:11" ht="15.75">
      <c r="A17" s="137">
        <v>14</v>
      </c>
      <c r="B17" s="138"/>
      <c r="C17" s="11" t="s">
        <v>6</v>
      </c>
      <c r="D17" s="137">
        <v>5</v>
      </c>
      <c r="E17" s="50">
        <f t="shared" si="0"/>
        <v>0.029940119760479042</v>
      </c>
      <c r="G17" s="300"/>
      <c r="H17" s="300"/>
      <c r="I17" s="300"/>
      <c r="J17" s="300"/>
      <c r="K17" s="300"/>
    </row>
    <row r="18" spans="1:11" ht="15.75">
      <c r="A18" s="137">
        <v>15</v>
      </c>
      <c r="B18" s="138"/>
      <c r="C18" s="11" t="s">
        <v>6</v>
      </c>
      <c r="D18" s="137">
        <v>9</v>
      </c>
      <c r="E18" s="50">
        <f t="shared" si="0"/>
        <v>0.05389221556886228</v>
      </c>
      <c r="G18" s="300"/>
      <c r="H18" s="300"/>
      <c r="I18" s="300"/>
      <c r="J18" s="300"/>
      <c r="K18" s="300"/>
    </row>
    <row r="19" spans="1:11" ht="15.75">
      <c r="A19" s="137">
        <v>16</v>
      </c>
      <c r="B19" s="138"/>
      <c r="C19" s="11" t="s">
        <v>6</v>
      </c>
      <c r="D19" s="137">
        <v>8</v>
      </c>
      <c r="E19" s="50">
        <f t="shared" si="0"/>
        <v>0.04790419161676647</v>
      </c>
      <c r="G19" s="300"/>
      <c r="H19" s="300"/>
      <c r="I19" s="300"/>
      <c r="J19" s="300"/>
      <c r="K19" s="300"/>
    </row>
    <row r="20" spans="1:11" ht="15.75">
      <c r="A20" s="137">
        <v>17</v>
      </c>
      <c r="B20" s="138"/>
      <c r="C20" s="11" t="s">
        <v>6</v>
      </c>
      <c r="D20" s="137">
        <v>5</v>
      </c>
      <c r="E20" s="50">
        <f t="shared" si="0"/>
        <v>0.029940119760479042</v>
      </c>
      <c r="G20" s="300"/>
      <c r="H20" s="300"/>
      <c r="I20" s="300"/>
      <c r="J20" s="300"/>
      <c r="K20" s="300"/>
    </row>
    <row r="21" spans="1:5" ht="15.75">
      <c r="A21" s="137">
        <v>18</v>
      </c>
      <c r="B21" s="138"/>
      <c r="C21" s="11" t="s">
        <v>6</v>
      </c>
      <c r="D21" s="137">
        <v>1</v>
      </c>
      <c r="E21" s="50">
        <f t="shared" si="0"/>
        <v>0.005988023952095809</v>
      </c>
    </row>
    <row r="22" spans="1:5" ht="15.75">
      <c r="A22" s="137">
        <v>19</v>
      </c>
      <c r="B22" s="138"/>
      <c r="C22" s="11" t="s">
        <v>6</v>
      </c>
      <c r="D22" s="137">
        <v>2</v>
      </c>
      <c r="E22" s="50">
        <f t="shared" si="0"/>
        <v>0.011976047904191617</v>
      </c>
    </row>
    <row r="23" spans="1:5" ht="15.75">
      <c r="A23" s="137">
        <v>20</v>
      </c>
      <c r="B23" s="138"/>
      <c r="C23" s="11" t="s">
        <v>6</v>
      </c>
      <c r="D23" s="137">
        <v>3</v>
      </c>
      <c r="E23" s="50">
        <f t="shared" si="0"/>
        <v>0.017964071856287425</v>
      </c>
    </row>
    <row r="24" spans="1:5" ht="15.75">
      <c r="A24" s="137">
        <v>21</v>
      </c>
      <c r="B24" s="138"/>
      <c r="C24" s="11" t="s">
        <v>6</v>
      </c>
      <c r="D24" s="137">
        <v>6</v>
      </c>
      <c r="E24" s="50">
        <f t="shared" si="0"/>
        <v>0.03592814371257485</v>
      </c>
    </row>
    <row r="25" spans="1:5" ht="15.75">
      <c r="A25" s="137">
        <v>22</v>
      </c>
      <c r="B25" s="138"/>
      <c r="C25" s="11" t="s">
        <v>6</v>
      </c>
      <c r="D25" s="137">
        <v>8</v>
      </c>
      <c r="E25" s="50">
        <f t="shared" si="0"/>
        <v>0.04790419161676647</v>
      </c>
    </row>
    <row r="26" spans="1:5" ht="15.75">
      <c r="A26" s="137">
        <v>23</v>
      </c>
      <c r="B26" s="138"/>
      <c r="C26" s="11" t="s">
        <v>6</v>
      </c>
      <c r="D26" s="137">
        <v>7</v>
      </c>
      <c r="E26" s="50">
        <f t="shared" si="0"/>
        <v>0.041916167664670656</v>
      </c>
    </row>
    <row r="27" spans="1:5" ht="15.75">
      <c r="A27" s="137">
        <v>24</v>
      </c>
      <c r="B27" s="138"/>
      <c r="C27" s="11" t="s">
        <v>6</v>
      </c>
      <c r="D27" s="137">
        <v>8</v>
      </c>
      <c r="E27" s="50">
        <f t="shared" si="0"/>
        <v>0.04790419161676647</v>
      </c>
    </row>
    <row r="28" spans="1:5" ht="15.75">
      <c r="A28" s="137">
        <v>25</v>
      </c>
      <c r="B28" s="138"/>
      <c r="C28" s="11" t="s">
        <v>6</v>
      </c>
      <c r="D28" s="137">
        <v>0</v>
      </c>
      <c r="E28" s="50">
        <f t="shared" si="0"/>
        <v>0</v>
      </c>
    </row>
    <row r="29" spans="1:5" ht="15.75">
      <c r="A29" s="137">
        <v>26</v>
      </c>
      <c r="B29" s="138"/>
      <c r="C29" s="11" t="s">
        <v>6</v>
      </c>
      <c r="D29" s="137">
        <v>10</v>
      </c>
      <c r="E29" s="50">
        <f t="shared" si="0"/>
        <v>0.059880239520958084</v>
      </c>
    </row>
    <row r="30" spans="1:5" ht="15.75">
      <c r="A30" s="137">
        <v>27</v>
      </c>
      <c r="B30" s="138"/>
      <c r="C30" s="11" t="s">
        <v>6</v>
      </c>
      <c r="D30" s="137">
        <v>7</v>
      </c>
      <c r="E30" s="50">
        <f t="shared" si="0"/>
        <v>0.041916167664670656</v>
      </c>
    </row>
    <row r="31" spans="1:5" ht="15.75">
      <c r="A31" s="221">
        <f>MAX(A4:A30)</f>
        <v>27</v>
      </c>
      <c r="B31" s="3"/>
      <c r="C31" s="4" t="s">
        <v>4</v>
      </c>
      <c r="D31" s="5">
        <f>SUM(D4:D30)</f>
        <v>167</v>
      </c>
      <c r="E31" s="50">
        <f t="shared" si="0"/>
        <v>1</v>
      </c>
    </row>
    <row r="32" spans="1:5" ht="15.75">
      <c r="A32" s="6"/>
      <c r="B32" s="7"/>
      <c r="C32" s="8" t="s">
        <v>5</v>
      </c>
      <c r="D32" s="86">
        <f>SUM(D4:D30)/A31</f>
        <v>6.185185185185185</v>
      </c>
      <c r="E32" s="45"/>
    </row>
    <row r="33" spans="1:5" ht="15">
      <c r="A33" s="2"/>
      <c r="C33" s="2"/>
      <c r="E33" s="2"/>
    </row>
    <row r="37" spans="1:4" ht="15.75">
      <c r="A37" s="161" t="str">
        <f>'[1]Info'!$A$2</f>
        <v>STAN CZYTELNICTWA W ROKU SZK. 2010/2011</v>
      </c>
      <c r="B37" s="161"/>
      <c r="D37" s="139" t="s">
        <v>7</v>
      </c>
    </row>
    <row r="38" spans="1:5" ht="54.75" customHeight="1">
      <c r="A38" s="9" t="s">
        <v>0</v>
      </c>
      <c r="B38" s="10" t="s">
        <v>1</v>
      </c>
      <c r="C38" s="222" t="s">
        <v>3</v>
      </c>
      <c r="D38" s="9" t="s">
        <v>2</v>
      </c>
      <c r="E38" s="49" t="s">
        <v>19</v>
      </c>
    </row>
    <row r="39" spans="1:5" ht="15.75">
      <c r="A39" s="137">
        <v>1</v>
      </c>
      <c r="B39" s="140"/>
      <c r="C39" s="223" t="s">
        <v>10</v>
      </c>
      <c r="D39" s="137">
        <v>1</v>
      </c>
      <c r="E39" s="50">
        <f aca="true" t="shared" si="1" ref="E39:E55">$D39/$D$66</f>
        <v>0.021739130434782608</v>
      </c>
    </row>
    <row r="40" spans="1:5" ht="15.75">
      <c r="A40" s="137">
        <v>2</v>
      </c>
      <c r="B40" s="141"/>
      <c r="C40" s="223" t="s">
        <v>10</v>
      </c>
      <c r="D40" s="137">
        <v>4</v>
      </c>
      <c r="E40" s="50">
        <f t="shared" si="1"/>
        <v>0.08695652173913043</v>
      </c>
    </row>
    <row r="41" spans="1:5" ht="15.75">
      <c r="A41" s="137">
        <v>3</v>
      </c>
      <c r="B41" s="140"/>
      <c r="C41" s="223" t="s">
        <v>10</v>
      </c>
      <c r="D41" s="137">
        <v>4</v>
      </c>
      <c r="E41" s="50">
        <f t="shared" si="1"/>
        <v>0.08695652173913043</v>
      </c>
    </row>
    <row r="42" spans="1:5" ht="15.75">
      <c r="A42" s="137">
        <v>4</v>
      </c>
      <c r="B42" s="140"/>
      <c r="C42" s="223" t="s">
        <v>10</v>
      </c>
      <c r="D42" s="137">
        <v>0</v>
      </c>
      <c r="E42" s="50">
        <f t="shared" si="1"/>
        <v>0</v>
      </c>
    </row>
    <row r="43" spans="1:5" ht="15.75">
      <c r="A43" s="137">
        <v>5</v>
      </c>
      <c r="B43" s="140"/>
      <c r="C43" s="223" t="s">
        <v>10</v>
      </c>
      <c r="D43" s="137">
        <v>2</v>
      </c>
      <c r="E43" s="50">
        <f t="shared" si="1"/>
        <v>0.043478260869565216</v>
      </c>
    </row>
    <row r="44" spans="1:5" ht="15.75">
      <c r="A44" s="137">
        <v>6</v>
      </c>
      <c r="B44" s="140"/>
      <c r="C44" s="223" t="s">
        <v>10</v>
      </c>
      <c r="D44" s="137">
        <v>3</v>
      </c>
      <c r="E44" s="50">
        <f t="shared" si="1"/>
        <v>0.06521739130434782</v>
      </c>
    </row>
    <row r="45" spans="1:5" ht="15.75">
      <c r="A45" s="137">
        <v>7</v>
      </c>
      <c r="B45" s="140"/>
      <c r="C45" s="223" t="s">
        <v>10</v>
      </c>
      <c r="D45" s="137">
        <v>5</v>
      </c>
      <c r="E45" s="50">
        <f t="shared" si="1"/>
        <v>0.10869565217391304</v>
      </c>
    </row>
    <row r="46" spans="1:5" ht="15.75">
      <c r="A46" s="137">
        <v>8</v>
      </c>
      <c r="B46" s="140"/>
      <c r="C46" s="223" t="s">
        <v>10</v>
      </c>
      <c r="D46" s="137">
        <v>4</v>
      </c>
      <c r="E46" s="50">
        <f t="shared" si="1"/>
        <v>0.08695652173913043</v>
      </c>
    </row>
    <row r="47" spans="1:5" ht="15.75">
      <c r="A47" s="137">
        <v>9</v>
      </c>
      <c r="B47" s="140"/>
      <c r="C47" s="223" t="s">
        <v>10</v>
      </c>
      <c r="D47" s="137">
        <v>7</v>
      </c>
      <c r="E47" s="50">
        <f t="shared" si="1"/>
        <v>0.15217391304347827</v>
      </c>
    </row>
    <row r="48" spans="1:5" ht="15.75">
      <c r="A48" s="137">
        <v>10</v>
      </c>
      <c r="B48" s="140"/>
      <c r="C48" s="223" t="s">
        <v>10</v>
      </c>
      <c r="D48" s="137">
        <v>3</v>
      </c>
      <c r="E48" s="50">
        <f t="shared" si="1"/>
        <v>0.06521739130434782</v>
      </c>
    </row>
    <row r="49" spans="1:5" ht="15.75">
      <c r="A49" s="137">
        <v>11</v>
      </c>
      <c r="B49" s="140"/>
      <c r="C49" s="223" t="s">
        <v>10</v>
      </c>
      <c r="D49" s="137">
        <v>1</v>
      </c>
      <c r="E49" s="50">
        <f t="shared" si="1"/>
        <v>0.021739130434782608</v>
      </c>
    </row>
    <row r="50" spans="1:5" ht="15.75">
      <c r="A50" s="137">
        <v>12</v>
      </c>
      <c r="B50" s="142"/>
      <c r="C50" s="223" t="s">
        <v>10</v>
      </c>
      <c r="D50" s="137">
        <v>1</v>
      </c>
      <c r="E50" s="50">
        <f t="shared" si="1"/>
        <v>0.021739130434782608</v>
      </c>
    </row>
    <row r="51" spans="1:5" ht="15.75">
      <c r="A51" s="137">
        <v>13</v>
      </c>
      <c r="B51" s="142"/>
      <c r="C51" s="223" t="s">
        <v>10</v>
      </c>
      <c r="D51" s="137">
        <v>2</v>
      </c>
      <c r="E51" s="50">
        <f t="shared" si="1"/>
        <v>0.043478260869565216</v>
      </c>
    </row>
    <row r="52" spans="1:5" ht="15.75">
      <c r="A52" s="137">
        <v>14</v>
      </c>
      <c r="B52" s="142"/>
      <c r="C52" s="223" t="s">
        <v>10</v>
      </c>
      <c r="D52" s="137">
        <v>6</v>
      </c>
      <c r="E52" s="50">
        <f t="shared" si="1"/>
        <v>0.13043478260869565</v>
      </c>
    </row>
    <row r="53" spans="1:5" ht="15.75">
      <c r="A53" s="137">
        <v>15</v>
      </c>
      <c r="B53" s="142"/>
      <c r="C53" s="223" t="s">
        <v>10</v>
      </c>
      <c r="D53" s="137">
        <v>1</v>
      </c>
      <c r="E53" s="50">
        <f t="shared" si="1"/>
        <v>0.021739130434782608</v>
      </c>
    </row>
    <row r="54" spans="1:5" ht="15.75">
      <c r="A54" s="137">
        <v>16</v>
      </c>
      <c r="B54" s="142"/>
      <c r="C54" s="223" t="s">
        <v>10</v>
      </c>
      <c r="D54" s="137">
        <v>1</v>
      </c>
      <c r="E54" s="50">
        <f t="shared" si="1"/>
        <v>0.021739130434782608</v>
      </c>
    </row>
    <row r="55" spans="1:5" ht="15.75">
      <c r="A55" s="137">
        <v>17</v>
      </c>
      <c r="B55" s="142"/>
      <c r="C55" s="223" t="s">
        <v>10</v>
      </c>
      <c r="D55" s="137">
        <v>1</v>
      </c>
      <c r="E55" s="50">
        <f t="shared" si="1"/>
        <v>0.021739130434782608</v>
      </c>
    </row>
    <row r="56" spans="1:5" ht="15.75">
      <c r="A56" s="137"/>
      <c r="B56" s="138"/>
      <c r="C56" s="223"/>
      <c r="D56" s="137"/>
      <c r="E56" s="50"/>
    </row>
    <row r="57" spans="1:5" ht="15.75">
      <c r="A57" s="137"/>
      <c r="B57" s="138"/>
      <c r="C57" s="223"/>
      <c r="D57" s="137"/>
      <c r="E57" s="50"/>
    </row>
    <row r="58" spans="1:5" ht="15.75">
      <c r="A58" s="137"/>
      <c r="B58" s="138"/>
      <c r="C58" s="223"/>
      <c r="D58" s="137"/>
      <c r="E58" s="50"/>
    </row>
    <row r="59" spans="1:5" ht="15.75">
      <c r="A59" s="137"/>
      <c r="B59" s="138"/>
      <c r="C59" s="223"/>
      <c r="D59" s="137"/>
      <c r="E59" s="50"/>
    </row>
    <row r="60" spans="1:5" ht="15.75">
      <c r="A60" s="137"/>
      <c r="B60" s="138"/>
      <c r="C60" s="223"/>
      <c r="D60" s="137"/>
      <c r="E60" s="50"/>
    </row>
    <row r="61" spans="1:5" ht="15.75">
      <c r="A61" s="137"/>
      <c r="B61" s="138"/>
      <c r="C61" s="223"/>
      <c r="D61" s="137"/>
      <c r="E61" s="50"/>
    </row>
    <row r="62" spans="1:5" ht="15.75">
      <c r="A62" s="137"/>
      <c r="B62" s="138"/>
      <c r="C62" s="223"/>
      <c r="D62" s="137"/>
      <c r="E62" s="50"/>
    </row>
    <row r="63" spans="1:5" ht="15.75">
      <c r="A63" s="137"/>
      <c r="B63" s="138"/>
      <c r="C63" s="223"/>
      <c r="D63" s="137"/>
      <c r="E63" s="50"/>
    </row>
    <row r="64" spans="1:5" ht="15.75">
      <c r="A64" s="137"/>
      <c r="B64" s="138"/>
      <c r="C64" s="223"/>
      <c r="D64" s="137"/>
      <c r="E64" s="50"/>
    </row>
    <row r="65" spans="1:5" ht="15.75">
      <c r="A65" s="143"/>
      <c r="B65" s="138"/>
      <c r="C65" s="223"/>
      <c r="D65" s="137"/>
      <c r="E65" s="50"/>
    </row>
    <row r="66" spans="1:5" ht="15.75">
      <c r="A66" s="224">
        <f>MAX(A33:A64)</f>
        <v>17</v>
      </c>
      <c r="B66" s="12"/>
      <c r="C66" s="13" t="s">
        <v>4</v>
      </c>
      <c r="D66" s="14">
        <f>SUM(D39:D65)</f>
        <v>46</v>
      </c>
      <c r="E66" s="50">
        <f>$D66/$D$66</f>
        <v>1</v>
      </c>
    </row>
    <row r="67" spans="1:4" ht="15.75">
      <c r="A67" s="15"/>
      <c r="B67" s="16"/>
      <c r="C67" s="17" t="s">
        <v>5</v>
      </c>
      <c r="D67" s="67">
        <f>SUM(D39:D65)/A66</f>
        <v>2.7058823529411766</v>
      </c>
    </row>
    <row r="72" spans="1:4" ht="15.75">
      <c r="A72" s="161" t="str">
        <f>'[1]Info'!$A$2</f>
        <v>STAN CZYTELNICTWA W ROKU SZK. 2010/2011</v>
      </c>
      <c r="B72" s="168"/>
      <c r="C72" s="168"/>
      <c r="D72" s="139" t="s">
        <v>8</v>
      </c>
    </row>
    <row r="73" spans="1:5" ht="54.75" customHeight="1">
      <c r="A73" s="225" t="s">
        <v>0</v>
      </c>
      <c r="B73" s="222" t="s">
        <v>1</v>
      </c>
      <c r="C73" s="222" t="s">
        <v>3</v>
      </c>
      <c r="D73" s="225" t="s">
        <v>2</v>
      </c>
      <c r="E73" s="226" t="s">
        <v>19</v>
      </c>
    </row>
    <row r="74" spans="1:5" ht="15.75">
      <c r="A74" s="137">
        <v>1</v>
      </c>
      <c r="B74" s="138"/>
      <c r="C74" s="223" t="s">
        <v>11</v>
      </c>
      <c r="D74" s="137">
        <v>5</v>
      </c>
      <c r="E74" s="50">
        <f>$D74/$D$101</f>
        <v>0.05813953488372093</v>
      </c>
    </row>
    <row r="75" spans="1:5" ht="15.75">
      <c r="A75" s="137">
        <v>2</v>
      </c>
      <c r="B75" s="138"/>
      <c r="C75" s="223" t="s">
        <v>11</v>
      </c>
      <c r="D75" s="137">
        <v>6</v>
      </c>
      <c r="E75" s="50">
        <f aca="true" t="shared" si="2" ref="E75:E92">$D75/$D$101</f>
        <v>0.06976744186046512</v>
      </c>
    </row>
    <row r="76" spans="1:5" ht="15.75">
      <c r="A76" s="137">
        <v>3</v>
      </c>
      <c r="B76" s="138"/>
      <c r="C76" s="223" t="s">
        <v>11</v>
      </c>
      <c r="D76" s="137">
        <v>5</v>
      </c>
      <c r="E76" s="50">
        <f t="shared" si="2"/>
        <v>0.05813953488372093</v>
      </c>
    </row>
    <row r="77" spans="1:5" ht="15.75">
      <c r="A77" s="137">
        <v>4</v>
      </c>
      <c r="B77" s="138"/>
      <c r="C77" s="223" t="s">
        <v>11</v>
      </c>
      <c r="D77" s="137">
        <v>4</v>
      </c>
      <c r="E77" s="50">
        <f t="shared" si="2"/>
        <v>0.046511627906976744</v>
      </c>
    </row>
    <row r="78" spans="1:5" ht="15.75">
      <c r="A78" s="137">
        <v>5</v>
      </c>
      <c r="B78" s="138"/>
      <c r="C78" s="223" t="s">
        <v>11</v>
      </c>
      <c r="D78" s="137">
        <v>5</v>
      </c>
      <c r="E78" s="50">
        <f t="shared" si="2"/>
        <v>0.05813953488372093</v>
      </c>
    </row>
    <row r="79" spans="1:5" ht="15.75">
      <c r="A79" s="137">
        <v>6</v>
      </c>
      <c r="B79" s="138"/>
      <c r="C79" s="223" t="s">
        <v>11</v>
      </c>
      <c r="D79" s="137">
        <v>9</v>
      </c>
      <c r="E79" s="50">
        <f t="shared" si="2"/>
        <v>0.10465116279069768</v>
      </c>
    </row>
    <row r="80" spans="1:5" ht="15.75">
      <c r="A80" s="137">
        <v>7</v>
      </c>
      <c r="B80" s="138"/>
      <c r="C80" s="223" t="s">
        <v>11</v>
      </c>
      <c r="D80" s="137">
        <v>8</v>
      </c>
      <c r="E80" s="50">
        <f t="shared" si="2"/>
        <v>0.09302325581395349</v>
      </c>
    </row>
    <row r="81" spans="1:5" ht="15.75">
      <c r="A81" s="137">
        <v>8</v>
      </c>
      <c r="B81" s="138"/>
      <c r="C81" s="223" t="s">
        <v>11</v>
      </c>
      <c r="D81" s="137">
        <v>1</v>
      </c>
      <c r="E81" s="50">
        <f t="shared" si="2"/>
        <v>0.011627906976744186</v>
      </c>
    </row>
    <row r="82" spans="1:5" ht="15.75">
      <c r="A82" s="137">
        <v>9</v>
      </c>
      <c r="B82" s="138"/>
      <c r="C82" s="223" t="s">
        <v>11</v>
      </c>
      <c r="D82" s="137">
        <v>2</v>
      </c>
      <c r="E82" s="50">
        <f t="shared" si="2"/>
        <v>0.023255813953488372</v>
      </c>
    </row>
    <row r="83" spans="1:5" ht="15.75">
      <c r="A83" s="137">
        <v>10</v>
      </c>
      <c r="B83" s="138"/>
      <c r="C83" s="223" t="s">
        <v>11</v>
      </c>
      <c r="D83" s="137">
        <v>5</v>
      </c>
      <c r="E83" s="50">
        <f t="shared" si="2"/>
        <v>0.05813953488372093</v>
      </c>
    </row>
    <row r="84" spans="1:5" ht="15.75">
      <c r="A84" s="137">
        <v>11</v>
      </c>
      <c r="B84" s="138"/>
      <c r="C84" s="223" t="s">
        <v>11</v>
      </c>
      <c r="D84" s="137">
        <v>7</v>
      </c>
      <c r="E84" s="50">
        <f t="shared" si="2"/>
        <v>0.08139534883720931</v>
      </c>
    </row>
    <row r="85" spans="1:5" ht="15.75">
      <c r="A85" s="137">
        <v>12</v>
      </c>
      <c r="B85" s="138"/>
      <c r="C85" s="223" t="s">
        <v>11</v>
      </c>
      <c r="D85" s="137">
        <v>6</v>
      </c>
      <c r="E85" s="50">
        <f t="shared" si="2"/>
        <v>0.06976744186046512</v>
      </c>
    </row>
    <row r="86" spans="1:5" ht="15.75">
      <c r="A86" s="137">
        <v>13</v>
      </c>
      <c r="B86" s="138"/>
      <c r="C86" s="223" t="s">
        <v>11</v>
      </c>
      <c r="D86" s="137">
        <v>6</v>
      </c>
      <c r="E86" s="50">
        <f t="shared" si="2"/>
        <v>0.06976744186046512</v>
      </c>
    </row>
    <row r="87" spans="1:5" ht="15.75">
      <c r="A87" s="137">
        <v>14</v>
      </c>
      <c r="B87" s="138"/>
      <c r="C87" s="223" t="s">
        <v>11</v>
      </c>
      <c r="D87" s="137">
        <v>3</v>
      </c>
      <c r="E87" s="50">
        <f t="shared" si="2"/>
        <v>0.03488372093023256</v>
      </c>
    </row>
    <row r="88" spans="1:5" ht="15.75">
      <c r="A88" s="137">
        <v>15</v>
      </c>
      <c r="B88" s="138"/>
      <c r="C88" s="223" t="s">
        <v>11</v>
      </c>
      <c r="D88" s="137">
        <v>3</v>
      </c>
      <c r="E88" s="50">
        <f t="shared" si="2"/>
        <v>0.03488372093023256</v>
      </c>
    </row>
    <row r="89" spans="1:5" ht="15.75">
      <c r="A89" s="137">
        <v>16</v>
      </c>
      <c r="B89" s="138"/>
      <c r="C89" s="223" t="s">
        <v>11</v>
      </c>
      <c r="D89" s="137">
        <v>3</v>
      </c>
      <c r="E89" s="50">
        <f t="shared" si="2"/>
        <v>0.03488372093023256</v>
      </c>
    </row>
    <row r="90" spans="1:5" ht="15.75">
      <c r="A90" s="137">
        <v>17</v>
      </c>
      <c r="B90" s="138"/>
      <c r="C90" s="223" t="s">
        <v>11</v>
      </c>
      <c r="D90" s="137">
        <v>5</v>
      </c>
      <c r="E90" s="50">
        <f t="shared" si="2"/>
        <v>0.05813953488372093</v>
      </c>
    </row>
    <row r="91" spans="1:5" ht="15.75">
      <c r="A91" s="137">
        <v>18</v>
      </c>
      <c r="B91" s="138"/>
      <c r="C91" s="223" t="s">
        <v>11</v>
      </c>
      <c r="D91" s="137">
        <v>1</v>
      </c>
      <c r="E91" s="50">
        <f t="shared" si="2"/>
        <v>0.011627906976744186</v>
      </c>
    </row>
    <row r="92" spans="1:5" ht="15.75">
      <c r="A92" s="137">
        <v>19</v>
      </c>
      <c r="B92" s="138"/>
      <c r="C92" s="223" t="s">
        <v>11</v>
      </c>
      <c r="D92" s="137">
        <v>2</v>
      </c>
      <c r="E92" s="50">
        <f t="shared" si="2"/>
        <v>0.023255813953488372</v>
      </c>
    </row>
    <row r="93" spans="1:5" ht="15.75">
      <c r="A93" s="137"/>
      <c r="B93" s="138"/>
      <c r="C93" s="223"/>
      <c r="D93" s="137"/>
      <c r="E93" s="227"/>
    </row>
    <row r="94" spans="1:5" ht="15.75">
      <c r="A94" s="137"/>
      <c r="B94" s="138"/>
      <c r="C94" s="223"/>
      <c r="D94" s="137"/>
      <c r="E94" s="227"/>
    </row>
    <row r="95" spans="1:5" ht="15.75">
      <c r="A95" s="137"/>
      <c r="B95" s="138"/>
      <c r="C95" s="223"/>
      <c r="D95" s="137"/>
      <c r="E95" s="227"/>
    </row>
    <row r="96" spans="1:5" ht="15.75">
      <c r="A96" s="137"/>
      <c r="B96" s="138"/>
      <c r="C96" s="223"/>
      <c r="D96" s="137"/>
      <c r="E96" s="227"/>
    </row>
    <row r="97" spans="1:5" ht="15.75">
      <c r="A97" s="137"/>
      <c r="B97" s="138"/>
      <c r="C97" s="223"/>
      <c r="D97" s="137"/>
      <c r="E97" s="227"/>
    </row>
    <row r="98" spans="1:5" ht="15.75">
      <c r="A98" s="137"/>
      <c r="B98" s="138"/>
      <c r="C98" s="223"/>
      <c r="D98" s="137"/>
      <c r="E98" s="227"/>
    </row>
    <row r="99" spans="1:5" ht="15.75">
      <c r="A99" s="137"/>
      <c r="B99" s="138"/>
      <c r="C99" s="223"/>
      <c r="D99" s="137"/>
      <c r="E99" s="227"/>
    </row>
    <row r="100" spans="1:5" ht="15.75">
      <c r="A100" s="143"/>
      <c r="B100" s="138"/>
      <c r="C100" s="223"/>
      <c r="D100" s="137"/>
      <c r="E100" s="227"/>
    </row>
    <row r="101" spans="1:5" ht="15.75">
      <c r="A101" s="228">
        <f>MAX(A74:A99)</f>
        <v>19</v>
      </c>
      <c r="B101" s="229"/>
      <c r="C101" s="230" t="s">
        <v>4</v>
      </c>
      <c r="D101" s="231">
        <f>SUM(D74:D100)</f>
        <v>86</v>
      </c>
      <c r="E101" s="50">
        <f>$D101/$D$101</f>
        <v>1</v>
      </c>
    </row>
    <row r="102" spans="1:4" ht="15.75">
      <c r="A102" s="229"/>
      <c r="B102" s="232"/>
      <c r="C102" s="233" t="s">
        <v>5</v>
      </c>
      <c r="D102" s="234">
        <f>SUM(D74:D100)/A101</f>
        <v>4.526315789473684</v>
      </c>
    </row>
    <row r="106" spans="1:4" ht="15.75">
      <c r="A106" s="161" t="str">
        <f>'[1]Info'!$A$2</f>
        <v>STAN CZYTELNICTWA W ROKU SZK. 2010/2011</v>
      </c>
      <c r="B106" s="161"/>
      <c r="D106" s="139" t="s">
        <v>12</v>
      </c>
    </row>
    <row r="107" spans="1:5" ht="56.25" customHeight="1">
      <c r="A107" s="225" t="s">
        <v>0</v>
      </c>
      <c r="B107" s="222" t="s">
        <v>1</v>
      </c>
      <c r="C107" s="222" t="s">
        <v>3</v>
      </c>
      <c r="D107" s="225" t="s">
        <v>2</v>
      </c>
      <c r="E107" s="226" t="s">
        <v>19</v>
      </c>
    </row>
    <row r="108" spans="1:5" ht="15.75">
      <c r="A108" s="137">
        <v>1</v>
      </c>
      <c r="B108" s="138"/>
      <c r="C108" s="223" t="s">
        <v>15</v>
      </c>
      <c r="D108" s="137">
        <v>8</v>
      </c>
      <c r="E108" s="50">
        <f>$D108/$D$135</f>
        <v>0.19047619047619047</v>
      </c>
    </row>
    <row r="109" spans="1:5" ht="15.75">
      <c r="A109" s="137">
        <v>2</v>
      </c>
      <c r="B109" s="138"/>
      <c r="C109" s="223" t="s">
        <v>15</v>
      </c>
      <c r="D109" s="137">
        <v>4</v>
      </c>
      <c r="E109" s="50">
        <f aca="true" t="shared" si="3" ref="E109:E120">$D109/$D$135</f>
        <v>0.09523809523809523</v>
      </c>
    </row>
    <row r="110" spans="1:5" ht="15.75">
      <c r="A110" s="137">
        <v>3</v>
      </c>
      <c r="B110" s="138"/>
      <c r="C110" s="223" t="s">
        <v>15</v>
      </c>
      <c r="D110" s="137">
        <v>6</v>
      </c>
      <c r="E110" s="50">
        <f t="shared" si="3"/>
        <v>0.14285714285714285</v>
      </c>
    </row>
    <row r="111" spans="1:5" ht="15.75">
      <c r="A111" s="137">
        <v>4</v>
      </c>
      <c r="B111" s="138"/>
      <c r="C111" s="223" t="s">
        <v>15</v>
      </c>
      <c r="D111" s="137">
        <v>6</v>
      </c>
      <c r="E111" s="50">
        <f t="shared" si="3"/>
        <v>0.14285714285714285</v>
      </c>
    </row>
    <row r="112" spans="1:5" ht="15.75">
      <c r="A112" s="137">
        <v>5</v>
      </c>
      <c r="B112" s="138"/>
      <c r="C112" s="223" t="s">
        <v>15</v>
      </c>
      <c r="D112" s="137">
        <v>2</v>
      </c>
      <c r="E112" s="50">
        <f t="shared" si="3"/>
        <v>0.047619047619047616</v>
      </c>
    </row>
    <row r="113" spans="1:5" ht="15.75">
      <c r="A113" s="137">
        <v>6</v>
      </c>
      <c r="B113" s="138"/>
      <c r="C113" s="223" t="s">
        <v>15</v>
      </c>
      <c r="D113" s="137">
        <v>2</v>
      </c>
      <c r="E113" s="50">
        <f t="shared" si="3"/>
        <v>0.047619047619047616</v>
      </c>
    </row>
    <row r="114" spans="1:5" ht="15.75">
      <c r="A114" s="137">
        <v>7</v>
      </c>
      <c r="B114" s="138"/>
      <c r="C114" s="223" t="s">
        <v>15</v>
      </c>
      <c r="D114" s="137">
        <v>2</v>
      </c>
      <c r="E114" s="50">
        <f t="shared" si="3"/>
        <v>0.047619047619047616</v>
      </c>
    </row>
    <row r="115" spans="1:5" ht="15.75">
      <c r="A115" s="137">
        <v>8</v>
      </c>
      <c r="B115" s="138"/>
      <c r="C115" s="223" t="s">
        <v>15</v>
      </c>
      <c r="D115" s="137">
        <v>2</v>
      </c>
      <c r="E115" s="50">
        <f t="shared" si="3"/>
        <v>0.047619047619047616</v>
      </c>
    </row>
    <row r="116" spans="1:5" ht="15.75">
      <c r="A116" s="137">
        <v>9</v>
      </c>
      <c r="B116" s="138"/>
      <c r="C116" s="223" t="s">
        <v>15</v>
      </c>
      <c r="D116" s="137">
        <v>2</v>
      </c>
      <c r="E116" s="50">
        <f t="shared" si="3"/>
        <v>0.047619047619047616</v>
      </c>
    </row>
    <row r="117" spans="1:5" ht="15.75">
      <c r="A117" s="137">
        <v>10</v>
      </c>
      <c r="B117" s="138"/>
      <c r="C117" s="223" t="s">
        <v>15</v>
      </c>
      <c r="D117" s="137">
        <v>2</v>
      </c>
      <c r="E117" s="50">
        <f t="shared" si="3"/>
        <v>0.047619047619047616</v>
      </c>
    </row>
    <row r="118" spans="1:5" ht="15.75">
      <c r="A118" s="137">
        <v>11</v>
      </c>
      <c r="B118" s="138"/>
      <c r="C118" s="223" t="s">
        <v>15</v>
      </c>
      <c r="D118" s="137">
        <v>2</v>
      </c>
      <c r="E118" s="50">
        <f t="shared" si="3"/>
        <v>0.047619047619047616</v>
      </c>
    </row>
    <row r="119" spans="1:5" ht="15.75">
      <c r="A119" s="137">
        <v>12</v>
      </c>
      <c r="B119" s="138"/>
      <c r="C119" s="223" t="s">
        <v>15</v>
      </c>
      <c r="D119" s="137">
        <v>2</v>
      </c>
      <c r="E119" s="50">
        <f t="shared" si="3"/>
        <v>0.047619047619047616</v>
      </c>
    </row>
    <row r="120" spans="1:5" ht="15.75">
      <c r="A120" s="137">
        <v>13</v>
      </c>
      <c r="B120" s="138"/>
      <c r="C120" s="223" t="s">
        <v>15</v>
      </c>
      <c r="D120" s="137">
        <v>2</v>
      </c>
      <c r="E120" s="50">
        <f t="shared" si="3"/>
        <v>0.047619047619047616</v>
      </c>
    </row>
    <row r="121" spans="1:5" ht="15.75">
      <c r="A121" s="137"/>
      <c r="B121" s="138"/>
      <c r="C121" s="223"/>
      <c r="D121" s="137"/>
      <c r="E121" s="227"/>
    </row>
    <row r="122" spans="1:5" ht="15.75">
      <c r="A122" s="137"/>
      <c r="B122" s="144"/>
      <c r="C122" s="223"/>
      <c r="D122" s="137"/>
      <c r="E122" s="227"/>
    </row>
    <row r="123" spans="1:5" ht="15.75">
      <c r="A123" s="137"/>
      <c r="B123" s="138"/>
      <c r="C123" s="223"/>
      <c r="D123" s="137"/>
      <c r="E123" s="227"/>
    </row>
    <row r="124" spans="1:5" ht="15.75">
      <c r="A124" s="137"/>
      <c r="B124" s="138"/>
      <c r="C124" s="223"/>
      <c r="D124" s="137"/>
      <c r="E124" s="227"/>
    </row>
    <row r="125" spans="1:5" ht="15.75">
      <c r="A125" s="137"/>
      <c r="B125" s="138"/>
      <c r="C125" s="223"/>
      <c r="D125" s="137"/>
      <c r="E125" s="227"/>
    </row>
    <row r="126" spans="1:5" ht="15.75">
      <c r="A126" s="137"/>
      <c r="B126" s="138"/>
      <c r="C126" s="223"/>
      <c r="D126" s="137"/>
      <c r="E126" s="227"/>
    </row>
    <row r="127" spans="1:5" ht="15.75">
      <c r="A127" s="137"/>
      <c r="B127" s="138"/>
      <c r="C127" s="223"/>
      <c r="D127" s="137"/>
      <c r="E127" s="227"/>
    </row>
    <row r="128" spans="1:5" ht="15.75">
      <c r="A128" s="137"/>
      <c r="B128" s="138"/>
      <c r="C128" s="223"/>
      <c r="D128" s="137"/>
      <c r="E128" s="227"/>
    </row>
    <row r="129" spans="1:5" ht="15.75">
      <c r="A129" s="137"/>
      <c r="B129" s="138"/>
      <c r="C129" s="223"/>
      <c r="D129" s="137"/>
      <c r="E129" s="227"/>
    </row>
    <row r="130" spans="1:5" ht="15.75">
      <c r="A130" s="137"/>
      <c r="B130" s="138"/>
      <c r="C130" s="223"/>
      <c r="D130" s="137"/>
      <c r="E130" s="227"/>
    </row>
    <row r="131" spans="1:5" ht="15.75">
      <c r="A131" s="137"/>
      <c r="B131" s="138"/>
      <c r="C131" s="223"/>
      <c r="D131" s="137"/>
      <c r="E131" s="227"/>
    </row>
    <row r="132" spans="1:5" ht="15.75">
      <c r="A132" s="137"/>
      <c r="B132" s="138"/>
      <c r="C132" s="223"/>
      <c r="D132" s="137"/>
      <c r="E132" s="227"/>
    </row>
    <row r="133" spans="1:5" ht="15.75">
      <c r="A133" s="137"/>
      <c r="B133" s="138"/>
      <c r="C133" s="223"/>
      <c r="D133" s="137"/>
      <c r="E133" s="227"/>
    </row>
    <row r="134" spans="1:5" ht="15.75">
      <c r="A134" s="143"/>
      <c r="B134" s="138"/>
      <c r="C134" s="223"/>
      <c r="D134" s="137"/>
      <c r="E134" s="227"/>
    </row>
    <row r="135" spans="1:5" ht="15.75">
      <c r="A135" s="228">
        <f>MAX(A108:A133)</f>
        <v>13</v>
      </c>
      <c r="B135" s="235"/>
      <c r="C135" s="230" t="s">
        <v>4</v>
      </c>
      <c r="D135" s="231">
        <f>SUM(D108:D134)</f>
        <v>42</v>
      </c>
      <c r="E135" s="50">
        <f>$D135/$D$135</f>
        <v>1</v>
      </c>
    </row>
    <row r="136" spans="1:4" ht="15.75">
      <c r="A136" s="229"/>
      <c r="B136" s="232"/>
      <c r="C136" s="233" t="s">
        <v>5</v>
      </c>
      <c r="D136" s="234">
        <f>SUM(D108:D134)/A135</f>
        <v>3.230769230769231</v>
      </c>
    </row>
    <row r="140" spans="1:4" ht="15.75">
      <c r="A140" s="161" t="str">
        <f>'[1]Info'!$A$2</f>
        <v>STAN CZYTELNICTWA W ROKU SZK. 2010/2011</v>
      </c>
      <c r="B140" s="161"/>
      <c r="D140" s="139" t="s">
        <v>13</v>
      </c>
    </row>
    <row r="141" spans="1:5" ht="57" customHeight="1">
      <c r="A141" s="225" t="s">
        <v>0</v>
      </c>
      <c r="B141" s="222" t="s">
        <v>1</v>
      </c>
      <c r="C141" s="222" t="s">
        <v>3</v>
      </c>
      <c r="D141" s="225" t="s">
        <v>2</v>
      </c>
      <c r="E141" s="226" t="s">
        <v>19</v>
      </c>
    </row>
    <row r="142" spans="1:5" ht="15.75">
      <c r="A142" s="11">
        <v>1</v>
      </c>
      <c r="B142" s="138"/>
      <c r="C142" s="223" t="s">
        <v>16</v>
      </c>
      <c r="D142" s="137">
        <v>6</v>
      </c>
      <c r="E142" s="50">
        <f>$D142/$D$169</f>
        <v>0.031914893617021274</v>
      </c>
    </row>
    <row r="143" spans="1:5" ht="15.75">
      <c r="A143" s="11">
        <v>2</v>
      </c>
      <c r="B143" s="138"/>
      <c r="C143" s="223" t="s">
        <v>16</v>
      </c>
      <c r="D143" s="137">
        <v>8</v>
      </c>
      <c r="E143" s="50">
        <f aca="true" t="shared" si="4" ref="E143:E159">$D143/$D$169</f>
        <v>0.0425531914893617</v>
      </c>
    </row>
    <row r="144" spans="1:5" ht="15.75">
      <c r="A144" s="11">
        <v>3</v>
      </c>
      <c r="B144" s="138"/>
      <c r="C144" s="223" t="s">
        <v>16</v>
      </c>
      <c r="D144" s="137">
        <v>63</v>
      </c>
      <c r="E144" s="50">
        <f t="shared" si="4"/>
        <v>0.3351063829787234</v>
      </c>
    </row>
    <row r="145" spans="1:5" ht="15.75">
      <c r="A145" s="11">
        <v>4</v>
      </c>
      <c r="B145" s="138"/>
      <c r="C145" s="223" t="s">
        <v>16</v>
      </c>
      <c r="D145" s="137">
        <v>11</v>
      </c>
      <c r="E145" s="50">
        <f t="shared" si="4"/>
        <v>0.05851063829787234</v>
      </c>
    </row>
    <row r="146" spans="1:5" ht="15.75">
      <c r="A146" s="11">
        <v>5</v>
      </c>
      <c r="B146" s="138"/>
      <c r="C146" s="223" t="s">
        <v>16</v>
      </c>
      <c r="D146" s="137">
        <v>8</v>
      </c>
      <c r="E146" s="50">
        <f t="shared" si="4"/>
        <v>0.0425531914893617</v>
      </c>
    </row>
    <row r="147" spans="1:5" ht="15.75">
      <c r="A147" s="11">
        <v>6</v>
      </c>
      <c r="B147" s="138"/>
      <c r="C147" s="223" t="s">
        <v>16</v>
      </c>
      <c r="D147" s="137">
        <v>15</v>
      </c>
      <c r="E147" s="50">
        <f t="shared" si="4"/>
        <v>0.0797872340425532</v>
      </c>
    </row>
    <row r="148" spans="1:5" ht="15.75">
      <c r="A148" s="11">
        <v>7</v>
      </c>
      <c r="B148" s="138"/>
      <c r="C148" s="223" t="s">
        <v>16</v>
      </c>
      <c r="D148" s="137">
        <v>5</v>
      </c>
      <c r="E148" s="50">
        <f t="shared" si="4"/>
        <v>0.026595744680851064</v>
      </c>
    </row>
    <row r="149" spans="1:5" ht="15.75">
      <c r="A149" s="11">
        <v>8</v>
      </c>
      <c r="B149" s="138"/>
      <c r="C149" s="223" t="s">
        <v>16</v>
      </c>
      <c r="D149" s="137">
        <v>3</v>
      </c>
      <c r="E149" s="50">
        <f t="shared" si="4"/>
        <v>0.015957446808510637</v>
      </c>
    </row>
    <row r="150" spans="1:5" ht="15.75">
      <c r="A150" s="11">
        <v>9</v>
      </c>
      <c r="B150" s="138"/>
      <c r="C150" s="223" t="s">
        <v>16</v>
      </c>
      <c r="D150" s="137">
        <v>14</v>
      </c>
      <c r="E150" s="50">
        <f t="shared" si="4"/>
        <v>0.07446808510638298</v>
      </c>
    </row>
    <row r="151" spans="1:5" ht="15.75">
      <c r="A151" s="11">
        <v>10</v>
      </c>
      <c r="B151" s="138"/>
      <c r="C151" s="223" t="s">
        <v>16</v>
      </c>
      <c r="D151" s="137">
        <v>15</v>
      </c>
      <c r="E151" s="50">
        <f t="shared" si="4"/>
        <v>0.0797872340425532</v>
      </c>
    </row>
    <row r="152" spans="1:5" ht="15.75">
      <c r="A152" s="11">
        <v>11</v>
      </c>
      <c r="B152" s="138"/>
      <c r="C152" s="223" t="s">
        <v>16</v>
      </c>
      <c r="D152" s="137">
        <v>12</v>
      </c>
      <c r="E152" s="50">
        <f t="shared" si="4"/>
        <v>0.06382978723404255</v>
      </c>
    </row>
    <row r="153" spans="1:5" ht="15.75">
      <c r="A153" s="11">
        <v>12</v>
      </c>
      <c r="B153" s="138"/>
      <c r="C153" s="223" t="s">
        <v>16</v>
      </c>
      <c r="D153" s="137">
        <v>2</v>
      </c>
      <c r="E153" s="50">
        <f t="shared" si="4"/>
        <v>0.010638297872340425</v>
      </c>
    </row>
    <row r="154" spans="1:5" ht="15.75">
      <c r="A154" s="11">
        <v>13</v>
      </c>
      <c r="B154" s="138"/>
      <c r="C154" s="223" t="s">
        <v>16</v>
      </c>
      <c r="D154" s="137">
        <v>6</v>
      </c>
      <c r="E154" s="50">
        <f t="shared" si="4"/>
        <v>0.031914893617021274</v>
      </c>
    </row>
    <row r="155" spans="1:5" ht="15.75">
      <c r="A155" s="11">
        <v>14</v>
      </c>
      <c r="B155" s="138"/>
      <c r="C155" s="223" t="s">
        <v>16</v>
      </c>
      <c r="D155" s="137">
        <v>7</v>
      </c>
      <c r="E155" s="50">
        <f t="shared" si="4"/>
        <v>0.03723404255319149</v>
      </c>
    </row>
    <row r="156" spans="1:5" ht="15.75">
      <c r="A156" s="11">
        <v>15</v>
      </c>
      <c r="B156" s="144"/>
      <c r="C156" s="223" t="s">
        <v>16</v>
      </c>
      <c r="D156" s="137">
        <v>4</v>
      </c>
      <c r="E156" s="50">
        <f t="shared" si="4"/>
        <v>0.02127659574468085</v>
      </c>
    </row>
    <row r="157" spans="1:5" ht="15.75">
      <c r="A157" s="11">
        <v>16</v>
      </c>
      <c r="B157" s="138"/>
      <c r="C157" s="223" t="s">
        <v>16</v>
      </c>
      <c r="D157" s="137">
        <v>3</v>
      </c>
      <c r="E157" s="50">
        <f t="shared" si="4"/>
        <v>0.015957446808510637</v>
      </c>
    </row>
    <row r="158" spans="1:5" ht="15.75">
      <c r="A158" s="11">
        <v>17</v>
      </c>
      <c r="B158" s="138"/>
      <c r="C158" s="223" t="s">
        <v>16</v>
      </c>
      <c r="D158" s="137">
        <v>5</v>
      </c>
      <c r="E158" s="50">
        <f t="shared" si="4"/>
        <v>0.026595744680851064</v>
      </c>
    </row>
    <row r="159" spans="1:5" ht="15.75">
      <c r="A159" s="11">
        <v>18</v>
      </c>
      <c r="B159" s="138"/>
      <c r="C159" s="223" t="s">
        <v>16</v>
      </c>
      <c r="D159" s="137">
        <v>1</v>
      </c>
      <c r="E159" s="50">
        <f t="shared" si="4"/>
        <v>0.005319148936170213</v>
      </c>
    </row>
    <row r="160" spans="1:5" ht="15.75">
      <c r="A160" s="11"/>
      <c r="B160" s="138"/>
      <c r="C160" s="223"/>
      <c r="D160" s="137"/>
      <c r="E160" s="227"/>
    </row>
    <row r="161" spans="1:5" ht="15.75">
      <c r="A161" s="11"/>
      <c r="B161" s="138"/>
      <c r="C161" s="223"/>
      <c r="D161" s="137"/>
      <c r="E161" s="227"/>
    </row>
    <row r="162" spans="1:5" ht="15.75">
      <c r="A162" s="11"/>
      <c r="B162" s="138"/>
      <c r="C162" s="223"/>
      <c r="D162" s="137"/>
      <c r="E162" s="227"/>
    </row>
    <row r="163" spans="1:5" ht="15.75">
      <c r="A163" s="11"/>
      <c r="B163" s="138"/>
      <c r="C163" s="223"/>
      <c r="D163" s="137"/>
      <c r="E163" s="227"/>
    </row>
    <row r="164" spans="1:5" ht="15.75">
      <c r="A164" s="11"/>
      <c r="B164" s="138"/>
      <c r="C164" s="223"/>
      <c r="D164" s="137"/>
      <c r="E164" s="227"/>
    </row>
    <row r="165" spans="1:5" ht="15.75">
      <c r="A165" s="11"/>
      <c r="B165" s="138"/>
      <c r="C165" s="223"/>
      <c r="D165" s="137"/>
      <c r="E165" s="227"/>
    </row>
    <row r="166" spans="1:5" ht="15.75">
      <c r="A166" s="11"/>
      <c r="B166" s="138"/>
      <c r="C166" s="223"/>
      <c r="D166" s="137"/>
      <c r="E166" s="227"/>
    </row>
    <row r="167" spans="1:5" ht="15.75">
      <c r="A167" s="11"/>
      <c r="B167" s="138"/>
      <c r="C167" s="223"/>
      <c r="D167" s="137"/>
      <c r="E167" s="227"/>
    </row>
    <row r="168" spans="1:5" ht="15.75">
      <c r="A168" s="62"/>
      <c r="B168" s="138"/>
      <c r="C168" s="223"/>
      <c r="D168" s="137"/>
      <c r="E168" s="227"/>
    </row>
    <row r="169" spans="1:5" ht="15.75">
      <c r="A169" s="228">
        <f>MAX(A142:A167)</f>
        <v>18</v>
      </c>
      <c r="B169" s="235"/>
      <c r="C169" s="230" t="s">
        <v>4</v>
      </c>
      <c r="D169" s="231">
        <f>SUM(D142:D168)</f>
        <v>188</v>
      </c>
      <c r="E169" s="50">
        <f>$D169/$D$169</f>
        <v>1</v>
      </c>
    </row>
    <row r="170" spans="1:4" ht="15.75">
      <c r="A170" s="229"/>
      <c r="B170" s="232"/>
      <c r="C170" s="233" t="s">
        <v>5</v>
      </c>
      <c r="D170" s="234">
        <f>SUM(D142:D168)/A169</f>
        <v>10.444444444444445</v>
      </c>
    </row>
    <row r="175" spans="1:5" ht="15.75">
      <c r="A175" s="161" t="str">
        <f>'[1]Info'!$A$2</f>
        <v>STAN CZYTELNICTWA W ROKU SZK. 2010/2011</v>
      </c>
      <c r="B175" s="161"/>
      <c r="C175" s="51"/>
      <c r="D175" s="145" t="s">
        <v>14</v>
      </c>
      <c r="E175" s="51"/>
    </row>
    <row r="176" spans="1:5" ht="56.25" customHeight="1">
      <c r="A176" s="225" t="s">
        <v>0</v>
      </c>
      <c r="B176" s="222" t="s">
        <v>1</v>
      </c>
      <c r="C176" s="222" t="s">
        <v>3</v>
      </c>
      <c r="D176" s="225" t="s">
        <v>2</v>
      </c>
      <c r="E176" s="236" t="s">
        <v>19</v>
      </c>
    </row>
    <row r="177" spans="1:5" ht="15.75">
      <c r="A177" s="137">
        <v>1</v>
      </c>
      <c r="B177" s="138"/>
      <c r="C177" s="223" t="s">
        <v>17</v>
      </c>
      <c r="D177" s="137">
        <v>9</v>
      </c>
      <c r="E177" s="237">
        <f>$D177/$D$204</f>
        <v>0.28125</v>
      </c>
    </row>
    <row r="178" spans="1:5" ht="15.75">
      <c r="A178" s="137">
        <v>2</v>
      </c>
      <c r="B178" s="138"/>
      <c r="C178" s="223" t="s">
        <v>17</v>
      </c>
      <c r="D178" s="137">
        <v>3</v>
      </c>
      <c r="E178" s="237">
        <f aca="true" t="shared" si="5" ref="E178:E188">$D178/$D$204</f>
        <v>0.09375</v>
      </c>
    </row>
    <row r="179" spans="1:5" ht="15.75">
      <c r="A179" s="137">
        <v>3</v>
      </c>
      <c r="B179" s="138"/>
      <c r="C179" s="223" t="s">
        <v>17</v>
      </c>
      <c r="D179" s="137">
        <v>2</v>
      </c>
      <c r="E179" s="237">
        <f t="shared" si="5"/>
        <v>0.0625</v>
      </c>
    </row>
    <row r="180" spans="1:5" ht="15.75">
      <c r="A180" s="137">
        <v>4</v>
      </c>
      <c r="B180" s="138"/>
      <c r="C180" s="223" t="s">
        <v>17</v>
      </c>
      <c r="D180" s="137">
        <v>1</v>
      </c>
      <c r="E180" s="237">
        <f t="shared" si="5"/>
        <v>0.03125</v>
      </c>
    </row>
    <row r="181" spans="1:5" ht="15.75">
      <c r="A181" s="137">
        <v>5</v>
      </c>
      <c r="B181" s="138"/>
      <c r="C181" s="223" t="s">
        <v>17</v>
      </c>
      <c r="D181" s="137">
        <v>1</v>
      </c>
      <c r="E181" s="237">
        <f t="shared" si="5"/>
        <v>0.03125</v>
      </c>
    </row>
    <row r="182" spans="1:5" ht="15.75">
      <c r="A182" s="137">
        <v>6</v>
      </c>
      <c r="B182" s="138"/>
      <c r="C182" s="223" t="s">
        <v>17</v>
      </c>
      <c r="D182" s="137">
        <v>1</v>
      </c>
      <c r="E182" s="237">
        <f t="shared" si="5"/>
        <v>0.03125</v>
      </c>
    </row>
    <row r="183" spans="1:5" ht="15.75">
      <c r="A183" s="137">
        <v>7</v>
      </c>
      <c r="B183" s="138"/>
      <c r="C183" s="223" t="s">
        <v>17</v>
      </c>
      <c r="D183" s="137">
        <v>1</v>
      </c>
      <c r="E183" s="237">
        <f t="shared" si="5"/>
        <v>0.03125</v>
      </c>
    </row>
    <row r="184" spans="1:5" ht="15.75">
      <c r="A184" s="137">
        <v>8</v>
      </c>
      <c r="B184" s="138"/>
      <c r="C184" s="223" t="s">
        <v>17</v>
      </c>
      <c r="D184" s="137">
        <v>1</v>
      </c>
      <c r="E184" s="237">
        <f t="shared" si="5"/>
        <v>0.03125</v>
      </c>
    </row>
    <row r="185" spans="1:5" ht="15.75">
      <c r="A185" s="137">
        <v>9</v>
      </c>
      <c r="B185" s="144"/>
      <c r="C185" s="223" t="s">
        <v>17</v>
      </c>
      <c r="D185" s="137">
        <v>1</v>
      </c>
      <c r="E185" s="237">
        <f t="shared" si="5"/>
        <v>0.03125</v>
      </c>
    </row>
    <row r="186" spans="1:5" ht="15.75">
      <c r="A186" s="137">
        <v>10</v>
      </c>
      <c r="B186" s="138"/>
      <c r="C186" s="223" t="s">
        <v>17</v>
      </c>
      <c r="D186" s="137">
        <v>1</v>
      </c>
      <c r="E186" s="237">
        <f t="shared" si="5"/>
        <v>0.03125</v>
      </c>
    </row>
    <row r="187" spans="1:5" ht="15.75">
      <c r="A187" s="137">
        <v>11</v>
      </c>
      <c r="B187" s="138"/>
      <c r="C187" s="223" t="s">
        <v>17</v>
      </c>
      <c r="D187" s="137">
        <v>10</v>
      </c>
      <c r="E187" s="237">
        <f t="shared" si="5"/>
        <v>0.3125</v>
      </c>
    </row>
    <row r="188" spans="1:5" ht="15.75">
      <c r="A188" s="137">
        <v>12</v>
      </c>
      <c r="B188" s="138"/>
      <c r="C188" s="223" t="s">
        <v>17</v>
      </c>
      <c r="D188" s="137">
        <v>1</v>
      </c>
      <c r="E188" s="237">
        <f t="shared" si="5"/>
        <v>0.03125</v>
      </c>
    </row>
    <row r="189" spans="1:5" ht="15.75">
      <c r="A189" s="137"/>
      <c r="B189" s="138"/>
      <c r="C189" s="223"/>
      <c r="D189" s="137"/>
      <c r="E189" s="227"/>
    </row>
    <row r="190" spans="1:5" ht="15.75">
      <c r="A190" s="137"/>
      <c r="B190" s="138"/>
      <c r="C190" s="223"/>
      <c r="D190" s="137"/>
      <c r="E190" s="227"/>
    </row>
    <row r="191" spans="1:5" ht="15.75">
      <c r="A191" s="137"/>
      <c r="B191" s="138"/>
      <c r="C191" s="223"/>
      <c r="D191" s="137"/>
      <c r="E191" s="227"/>
    </row>
    <row r="192" spans="1:5" ht="15.75">
      <c r="A192" s="137"/>
      <c r="B192" s="138"/>
      <c r="C192" s="223"/>
      <c r="D192" s="137"/>
      <c r="E192" s="227"/>
    </row>
    <row r="193" spans="1:5" ht="15.75">
      <c r="A193" s="137"/>
      <c r="B193" s="138"/>
      <c r="C193" s="223"/>
      <c r="D193" s="137"/>
      <c r="E193" s="227"/>
    </row>
    <row r="194" spans="1:5" ht="15.75">
      <c r="A194" s="137"/>
      <c r="B194" s="138"/>
      <c r="C194" s="223"/>
      <c r="D194" s="137"/>
      <c r="E194" s="227"/>
    </row>
    <row r="195" spans="1:5" ht="15.75">
      <c r="A195" s="137"/>
      <c r="B195" s="138"/>
      <c r="C195" s="223"/>
      <c r="D195" s="137"/>
      <c r="E195" s="227"/>
    </row>
    <row r="196" spans="1:5" ht="15.75">
      <c r="A196" s="137"/>
      <c r="B196" s="138"/>
      <c r="C196" s="223"/>
      <c r="D196" s="137"/>
      <c r="E196" s="227"/>
    </row>
    <row r="197" spans="1:5" ht="15.75">
      <c r="A197" s="137"/>
      <c r="B197" s="138"/>
      <c r="C197" s="223"/>
      <c r="D197" s="137"/>
      <c r="E197" s="227"/>
    </row>
    <row r="198" spans="1:5" ht="15.75">
      <c r="A198" s="137"/>
      <c r="B198" s="138"/>
      <c r="C198" s="223"/>
      <c r="D198" s="137"/>
      <c r="E198" s="227"/>
    </row>
    <row r="199" spans="1:5" ht="15.75">
      <c r="A199" s="137"/>
      <c r="B199" s="138"/>
      <c r="C199" s="223"/>
      <c r="D199" s="137"/>
      <c r="E199" s="227"/>
    </row>
    <row r="200" spans="1:5" ht="15.75">
      <c r="A200" s="137"/>
      <c r="B200" s="138"/>
      <c r="C200" s="223"/>
      <c r="D200" s="137"/>
      <c r="E200" s="227"/>
    </row>
    <row r="201" spans="1:5" ht="15.75">
      <c r="A201" s="137"/>
      <c r="B201" s="138"/>
      <c r="C201" s="223"/>
      <c r="D201" s="137"/>
      <c r="E201" s="227"/>
    </row>
    <row r="202" spans="1:5" ht="15.75">
      <c r="A202" s="137"/>
      <c r="B202" s="138"/>
      <c r="C202" s="223"/>
      <c r="D202" s="137"/>
      <c r="E202" s="227"/>
    </row>
    <row r="203" spans="1:5" ht="15.75">
      <c r="A203" s="143"/>
      <c r="B203" s="138"/>
      <c r="C203" s="223"/>
      <c r="D203" s="137"/>
      <c r="E203" s="227"/>
    </row>
    <row r="204" spans="1:5" ht="15.75">
      <c r="A204" s="228">
        <f>MAX(A177:A202)</f>
        <v>12</v>
      </c>
      <c r="B204" s="229"/>
      <c r="C204" s="230" t="s">
        <v>4</v>
      </c>
      <c r="D204" s="231">
        <f>SUM(D177:D203)</f>
        <v>32</v>
      </c>
      <c r="E204" s="50">
        <f>$D204/$D$204</f>
        <v>1</v>
      </c>
    </row>
    <row r="205" spans="1:4" ht="15.75">
      <c r="A205" s="229"/>
      <c r="B205" s="232"/>
      <c r="C205" s="233" t="s">
        <v>5</v>
      </c>
      <c r="D205" s="238"/>
    </row>
    <row r="207" spans="2:3" ht="15.75">
      <c r="B207" s="146" t="s">
        <v>135</v>
      </c>
      <c r="C207" s="147" t="s">
        <v>17</v>
      </c>
    </row>
    <row r="208" spans="2:3" ht="15.75">
      <c r="B208" s="146" t="s">
        <v>135</v>
      </c>
      <c r="C208" s="147" t="s">
        <v>16</v>
      </c>
    </row>
    <row r="209" spans="2:5" ht="15.75">
      <c r="B209" s="146" t="s">
        <v>135</v>
      </c>
      <c r="C209" s="147" t="s">
        <v>15</v>
      </c>
      <c r="E209" s="101"/>
    </row>
    <row r="210" spans="2:3" ht="15.75">
      <c r="B210" s="146" t="s">
        <v>135</v>
      </c>
      <c r="C210" s="147" t="s">
        <v>11</v>
      </c>
    </row>
    <row r="211" spans="2:3" ht="15.75">
      <c r="B211" s="146" t="s">
        <v>135</v>
      </c>
      <c r="C211" s="147" t="s">
        <v>10</v>
      </c>
    </row>
    <row r="212" spans="2:3" ht="15.75">
      <c r="B212" s="146" t="s">
        <v>135</v>
      </c>
      <c r="C212" s="147" t="s">
        <v>6</v>
      </c>
    </row>
    <row r="213" spans="2:3" ht="15.75">
      <c r="B213" s="146" t="s">
        <v>131</v>
      </c>
      <c r="C213" s="147" t="s">
        <v>132</v>
      </c>
    </row>
    <row r="214" spans="2:3" ht="15.75">
      <c r="B214" s="146" t="s">
        <v>134</v>
      </c>
      <c r="C214" s="147" t="s">
        <v>132</v>
      </c>
    </row>
    <row r="215" spans="2:12" ht="15.75" customHeight="1">
      <c r="B215" s="146" t="s">
        <v>5</v>
      </c>
      <c r="C215" s="147" t="s">
        <v>132</v>
      </c>
      <c r="E215" s="299" t="s">
        <v>191</v>
      </c>
      <c r="F215" s="300"/>
      <c r="G215" s="300"/>
      <c r="H215" s="300"/>
      <c r="I215" s="300"/>
      <c r="J215" s="300"/>
      <c r="K215" s="300"/>
      <c r="L215" s="300"/>
    </row>
    <row r="216" spans="2:12" ht="15.75">
      <c r="B216" s="146" t="s">
        <v>136</v>
      </c>
      <c r="C216" s="147" t="s">
        <v>133</v>
      </c>
      <c r="E216" s="300"/>
      <c r="F216" s="300"/>
      <c r="G216" s="300"/>
      <c r="H216" s="300"/>
      <c r="I216" s="300"/>
      <c r="J216" s="300"/>
      <c r="K216" s="300"/>
      <c r="L216" s="300"/>
    </row>
    <row r="217" spans="2:12" ht="15.75">
      <c r="B217" s="146" t="s">
        <v>134</v>
      </c>
      <c r="C217" s="147" t="s">
        <v>133</v>
      </c>
      <c r="E217" s="300"/>
      <c r="F217" s="300"/>
      <c r="G217" s="300"/>
      <c r="H217" s="300"/>
      <c r="I217" s="300"/>
      <c r="J217" s="300"/>
      <c r="K217" s="300"/>
      <c r="L217" s="300"/>
    </row>
    <row r="218" spans="2:12" ht="15.75">
      <c r="B218" s="146" t="s">
        <v>135</v>
      </c>
      <c r="C218" s="147" t="s">
        <v>133</v>
      </c>
      <c r="E218" s="300"/>
      <c r="F218" s="300"/>
      <c r="G218" s="300"/>
      <c r="H218" s="300"/>
      <c r="I218" s="300"/>
      <c r="J218" s="300"/>
      <c r="K218" s="300"/>
      <c r="L218" s="300"/>
    </row>
    <row r="219" spans="2:12" ht="15.75">
      <c r="B219" s="146" t="s">
        <v>131</v>
      </c>
      <c r="C219" s="147" t="s">
        <v>138</v>
      </c>
      <c r="E219" s="300"/>
      <c r="F219" s="300"/>
      <c r="G219" s="300"/>
      <c r="H219" s="300"/>
      <c r="I219" s="300"/>
      <c r="J219" s="300"/>
      <c r="K219" s="300"/>
      <c r="L219" s="300"/>
    </row>
    <row r="220" spans="2:3" ht="15.75" customHeight="1">
      <c r="B220" s="146" t="s">
        <v>134</v>
      </c>
      <c r="C220" s="147" t="s">
        <v>137</v>
      </c>
    </row>
    <row r="221" spans="2:3" ht="15.75">
      <c r="B221" s="148" t="s">
        <v>135</v>
      </c>
      <c r="C221" s="150" t="s">
        <v>137</v>
      </c>
    </row>
    <row r="222" spans="1:4" ht="15" customHeight="1">
      <c r="A222" s="239" t="s">
        <v>18</v>
      </c>
      <c r="B222" s="239"/>
      <c r="C222" s="151"/>
      <c r="D222" s="22"/>
    </row>
    <row r="223" spans="2:3" ht="15">
      <c r="B223" s="152"/>
      <c r="C223" s="143"/>
    </row>
    <row r="224" spans="2:6" ht="15.75">
      <c r="B224" s="153" t="s">
        <v>20</v>
      </c>
      <c r="C224" s="154"/>
      <c r="D224" s="154"/>
      <c r="E224" s="154"/>
      <c r="F224" s="155" t="s">
        <v>151</v>
      </c>
    </row>
    <row r="225" spans="2:6" ht="15.75">
      <c r="B225" s="153" t="s">
        <v>21</v>
      </c>
      <c r="C225" s="154"/>
      <c r="D225" s="154"/>
      <c r="E225" s="154"/>
      <c r="F225" s="155" t="s">
        <v>152</v>
      </c>
    </row>
    <row r="226" spans="2:6" ht="15.75">
      <c r="B226" s="156" t="s">
        <v>22</v>
      </c>
      <c r="C226" s="154"/>
      <c r="D226" s="154"/>
      <c r="E226" s="154"/>
      <c r="F226" s="155" t="s">
        <v>153</v>
      </c>
    </row>
    <row r="227" spans="2:3" ht="15.75">
      <c r="B227" s="240" t="s">
        <v>23</v>
      </c>
      <c r="C227" s="241"/>
    </row>
    <row r="228" spans="2:5" ht="15.75">
      <c r="B228" s="242" t="s">
        <v>24</v>
      </c>
      <c r="C228" s="243"/>
      <c r="E228" s="2"/>
    </row>
    <row r="229" spans="2:5" ht="15">
      <c r="B229" s="154"/>
      <c r="C229" s="157"/>
      <c r="E229" s="2"/>
    </row>
    <row r="230" spans="2:3" ht="15.75">
      <c r="B230" s="138" t="s">
        <v>142</v>
      </c>
      <c r="C230" s="143"/>
    </row>
    <row r="231" spans="2:6" ht="15.75">
      <c r="B231" s="138" t="s">
        <v>144</v>
      </c>
      <c r="C231" s="143"/>
      <c r="E231" s="2"/>
      <c r="F231" s="2"/>
    </row>
    <row r="232" spans="2:3" ht="15.75">
      <c r="B232" s="138" t="s">
        <v>140</v>
      </c>
      <c r="C232" s="143"/>
    </row>
    <row r="233" spans="2:3" ht="15.75">
      <c r="B233" s="138" t="s">
        <v>141</v>
      </c>
      <c r="C233" s="143"/>
    </row>
    <row r="234" spans="2:3" ht="15.75">
      <c r="B234" s="138" t="s">
        <v>143</v>
      </c>
      <c r="C234" s="143"/>
    </row>
    <row r="235" spans="2:3" ht="15.75">
      <c r="B235" s="138" t="s">
        <v>139</v>
      </c>
      <c r="C235" s="143"/>
    </row>
    <row r="236" spans="2:4" ht="15.75">
      <c r="B236" s="146" t="s">
        <v>154</v>
      </c>
      <c r="C236" s="143"/>
      <c r="D236" s="143"/>
    </row>
    <row r="237" spans="2:4" ht="15.75">
      <c r="B237" s="146" t="s">
        <v>155</v>
      </c>
      <c r="C237" s="143"/>
      <c r="D237" s="143"/>
    </row>
    <row r="238" spans="2:4" ht="15.75">
      <c r="B238" s="244" t="s">
        <v>156</v>
      </c>
      <c r="C238" s="143"/>
      <c r="D238" s="143"/>
    </row>
    <row r="240" spans="1:10" ht="15" customHeight="1">
      <c r="A240" s="299" t="s">
        <v>249</v>
      </c>
      <c r="B240" s="300"/>
      <c r="C240" s="300"/>
      <c r="D240" s="300"/>
      <c r="E240" s="300"/>
      <c r="F240" s="300"/>
      <c r="G240" s="300"/>
      <c r="H240" s="300"/>
      <c r="I240" s="300"/>
      <c r="J240" s="300"/>
    </row>
    <row r="241" spans="1:10" ht="15">
      <c r="A241" s="300"/>
      <c r="B241" s="300"/>
      <c r="C241" s="300"/>
      <c r="D241" s="300"/>
      <c r="E241" s="300"/>
      <c r="F241" s="300"/>
      <c r="G241" s="300"/>
      <c r="H241" s="300"/>
      <c r="I241" s="300"/>
      <c r="J241" s="300"/>
    </row>
    <row r="242" spans="1:10" ht="15">
      <c r="A242" s="300"/>
      <c r="B242" s="300"/>
      <c r="C242" s="300"/>
      <c r="D242" s="300"/>
      <c r="E242" s="300"/>
      <c r="F242" s="300"/>
      <c r="G242" s="300"/>
      <c r="H242" s="300"/>
      <c r="I242" s="300"/>
      <c r="J242" s="300"/>
    </row>
    <row r="243" spans="1:10" ht="15">
      <c r="A243" s="300"/>
      <c r="B243" s="300"/>
      <c r="C243" s="300"/>
      <c r="D243" s="300"/>
      <c r="E243" s="300"/>
      <c r="F243" s="300"/>
      <c r="G243" s="300"/>
      <c r="H243" s="300"/>
      <c r="I243" s="300"/>
      <c r="J243" s="300"/>
    </row>
    <row r="244" spans="1:10" ht="15">
      <c r="A244" s="300"/>
      <c r="B244" s="300"/>
      <c r="C244" s="300"/>
      <c r="D244" s="300"/>
      <c r="E244" s="300"/>
      <c r="F244" s="300"/>
      <c r="G244" s="300"/>
      <c r="H244" s="300"/>
      <c r="I244" s="300"/>
      <c r="J244" s="300"/>
    </row>
    <row r="245" spans="1:10" ht="15">
      <c r="A245" s="300"/>
      <c r="B245" s="300"/>
      <c r="C245" s="300"/>
      <c r="D245" s="300"/>
      <c r="E245" s="300"/>
      <c r="F245" s="300"/>
      <c r="G245" s="300"/>
      <c r="H245" s="300"/>
      <c r="I245" s="300"/>
      <c r="J245" s="300"/>
    </row>
    <row r="246" spans="1:10" ht="15">
      <c r="A246" s="300"/>
      <c r="B246" s="300"/>
      <c r="C246" s="300"/>
      <c r="D246" s="300"/>
      <c r="E246" s="300"/>
      <c r="F246" s="300"/>
      <c r="G246" s="300"/>
      <c r="H246" s="300"/>
      <c r="I246" s="300"/>
      <c r="J246" s="300"/>
    </row>
  </sheetData>
  <sheetProtection password="C525" sheet="1"/>
  <mergeCells count="6">
    <mergeCell ref="A240:J246"/>
    <mergeCell ref="H8:I12"/>
    <mergeCell ref="G15:K20"/>
    <mergeCell ref="F1:W2"/>
    <mergeCell ref="G3:I5"/>
    <mergeCell ref="E215:L2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E166" sqref="E166"/>
    </sheetView>
  </sheetViews>
  <sheetFormatPr defaultColWidth="9.140625" defaultRowHeight="15"/>
  <cols>
    <col min="2" max="2" width="6.140625" style="0" customWidth="1"/>
    <col min="3" max="3" width="35.8515625" style="0" customWidth="1"/>
    <col min="4" max="4" width="8.140625" style="0" customWidth="1"/>
    <col min="5" max="5" width="15.8515625" style="0" customWidth="1"/>
    <col min="7" max="7" width="12.00390625" style="0" customWidth="1"/>
  </cols>
  <sheetData>
    <row r="1" spans="2:5" ht="15" customHeight="1">
      <c r="B1" s="307" t="str">
        <f>Wpis!B227</f>
        <v>          INDYWIDUALNE ZESTAWIENIE CZYTELNICTWA </v>
      </c>
      <c r="C1" s="307"/>
      <c r="D1" s="307"/>
      <c r="E1" s="307"/>
    </row>
    <row r="2" spans="2:5" ht="16.5" customHeight="1">
      <c r="B2" s="308" t="str">
        <f>Wpis!B228</f>
        <v> W ROKU SZK. 2010/2011</v>
      </c>
      <c r="C2" s="308"/>
      <c r="D2" s="308"/>
      <c r="E2" s="18"/>
    </row>
    <row r="3" spans="1:5" ht="60.75" customHeight="1">
      <c r="A3" s="2"/>
      <c r="B3" s="293" t="str">
        <f>Wpis!A3</f>
        <v>Lp.</v>
      </c>
      <c r="C3" s="293" t="str">
        <f>Wpis!B3</f>
        <v>Nazwisko i imię ucznia</v>
      </c>
      <c r="D3" s="293" t="str">
        <f>Wpis!C3</f>
        <v>Klasa</v>
      </c>
      <c r="E3" s="293" t="str">
        <f>Wpis!D3</f>
        <v>Ilość przeczytanych książek w I półroczu</v>
      </c>
    </row>
    <row r="4" spans="1:5" ht="15.75">
      <c r="A4" s="2"/>
      <c r="B4" s="98" t="s">
        <v>25</v>
      </c>
      <c r="C4" s="289" t="str">
        <f>Wpis!B4</f>
        <v>Barbara</v>
      </c>
      <c r="D4" s="283" t="str">
        <f>Wpis!C4</f>
        <v> Ia</v>
      </c>
      <c r="E4" s="283">
        <f>Wpis!D4</f>
        <v>19</v>
      </c>
    </row>
    <row r="5" spans="1:5" ht="15.75">
      <c r="A5" s="2"/>
      <c r="B5" s="98" t="s">
        <v>26</v>
      </c>
      <c r="C5" s="289" t="str">
        <f>Wpis!B5</f>
        <v>Nazwisko 2</v>
      </c>
      <c r="D5" s="283" t="str">
        <f>Wpis!C5</f>
        <v> Ia</v>
      </c>
      <c r="E5" s="283">
        <f>Wpis!D5</f>
        <v>16</v>
      </c>
    </row>
    <row r="6" spans="1:5" ht="15.75">
      <c r="A6" s="2"/>
      <c r="B6" s="98" t="s">
        <v>27</v>
      </c>
      <c r="C6" s="289" t="str">
        <f>Wpis!B6</f>
        <v>Nazwisko 3</v>
      </c>
      <c r="D6" s="283" t="str">
        <f>Wpis!C6</f>
        <v> Ia</v>
      </c>
      <c r="E6" s="283">
        <f>Wpis!D6</f>
        <v>1</v>
      </c>
    </row>
    <row r="7" spans="1:5" ht="15.75">
      <c r="A7" s="2"/>
      <c r="B7" s="98" t="s">
        <v>28</v>
      </c>
      <c r="C7" s="289" t="str">
        <f>Wpis!B7</f>
        <v>Nazwisko 4</v>
      </c>
      <c r="D7" s="283" t="str">
        <f>Wpis!C7</f>
        <v> Ia</v>
      </c>
      <c r="E7" s="283">
        <f>Wpis!D7</f>
        <v>4</v>
      </c>
    </row>
    <row r="8" spans="1:5" ht="15.75">
      <c r="A8" s="2"/>
      <c r="B8" s="98" t="s">
        <v>29</v>
      </c>
      <c r="C8" s="289" t="str">
        <f>Wpis!B8</f>
        <v>Nazwisko 5</v>
      </c>
      <c r="D8" s="283" t="str">
        <f>Wpis!C8</f>
        <v> Ia</v>
      </c>
      <c r="E8" s="283">
        <f>Wpis!D8</f>
        <v>1</v>
      </c>
    </row>
    <row r="9" spans="1:5" ht="15.75">
      <c r="A9" s="2"/>
      <c r="B9" s="98" t="s">
        <v>30</v>
      </c>
      <c r="C9" s="289" t="str">
        <f>Wpis!B9</f>
        <v>Nazwisko 6</v>
      </c>
      <c r="D9" s="283" t="str">
        <f>Wpis!C9</f>
        <v> Ia</v>
      </c>
      <c r="E9" s="283">
        <f>Wpis!D9</f>
        <v>10</v>
      </c>
    </row>
    <row r="10" spans="1:5" ht="15.75">
      <c r="A10" s="2"/>
      <c r="B10" s="98" t="s">
        <v>31</v>
      </c>
      <c r="C10" s="289" t="str">
        <f>Wpis!B10</f>
        <v>Nazwisko 7</v>
      </c>
      <c r="D10" s="283" t="str">
        <f>Wpis!C10</f>
        <v> Ia</v>
      </c>
      <c r="E10" s="283">
        <f>Wpis!D10</f>
        <v>12</v>
      </c>
    </row>
    <row r="11" spans="1:5" ht="15.75">
      <c r="A11" s="2"/>
      <c r="B11" s="98" t="s">
        <v>32</v>
      </c>
      <c r="C11" s="289">
        <f>Wpis!B11</f>
        <v>0</v>
      </c>
      <c r="D11" s="283" t="str">
        <f>Wpis!C11</f>
        <v> Ia</v>
      </c>
      <c r="E11" s="283">
        <f>Wpis!D11</f>
        <v>2</v>
      </c>
    </row>
    <row r="12" spans="1:5" ht="15.75">
      <c r="A12" s="2"/>
      <c r="B12" s="98" t="s">
        <v>33</v>
      </c>
      <c r="C12" s="289">
        <f>Wpis!B12</f>
        <v>0</v>
      </c>
      <c r="D12" s="283" t="str">
        <f>Wpis!C12</f>
        <v> Ia</v>
      </c>
      <c r="E12" s="283">
        <f>Wpis!D12</f>
        <v>4</v>
      </c>
    </row>
    <row r="13" spans="1:5" ht="15.75">
      <c r="A13" s="2"/>
      <c r="B13" s="98" t="s">
        <v>34</v>
      </c>
      <c r="C13" s="289">
        <f>Wpis!B13</f>
        <v>0</v>
      </c>
      <c r="D13" s="283" t="str">
        <f>Wpis!C13</f>
        <v> Ia</v>
      </c>
      <c r="E13" s="283">
        <f>Wpis!D13</f>
        <v>2</v>
      </c>
    </row>
    <row r="14" spans="1:5" ht="15.75">
      <c r="A14" s="2"/>
      <c r="B14" s="98" t="s">
        <v>35</v>
      </c>
      <c r="C14" s="289">
        <f>Wpis!B14</f>
        <v>0</v>
      </c>
      <c r="D14" s="283" t="str">
        <f>Wpis!C14</f>
        <v> Ia</v>
      </c>
      <c r="E14" s="283">
        <f>Wpis!D14</f>
        <v>2</v>
      </c>
    </row>
    <row r="15" spans="1:5" ht="15.75">
      <c r="A15" s="2"/>
      <c r="B15" s="98" t="s">
        <v>36</v>
      </c>
      <c r="C15" s="289">
        <f>Wpis!B15</f>
        <v>0</v>
      </c>
      <c r="D15" s="283" t="str">
        <f>Wpis!C15</f>
        <v> Ia</v>
      </c>
      <c r="E15" s="283">
        <f>Wpis!D15</f>
        <v>5</v>
      </c>
    </row>
    <row r="16" spans="1:5" ht="15.75">
      <c r="A16" s="2"/>
      <c r="B16" s="98" t="s">
        <v>37</v>
      </c>
      <c r="C16" s="289">
        <f>Wpis!B16</f>
        <v>0</v>
      </c>
      <c r="D16" s="283" t="str">
        <f>Wpis!C16</f>
        <v> Ia</v>
      </c>
      <c r="E16" s="283">
        <f>Wpis!D16</f>
        <v>2</v>
      </c>
    </row>
    <row r="17" spans="1:5" ht="15.75">
      <c r="A17" s="2"/>
      <c r="B17" s="98" t="s">
        <v>38</v>
      </c>
      <c r="C17" s="289">
        <f>Wpis!B17</f>
        <v>0</v>
      </c>
      <c r="D17" s="283" t="str">
        <f>Wpis!C17</f>
        <v> Ia</v>
      </c>
      <c r="E17" s="283">
        <f>Wpis!D17</f>
        <v>5</v>
      </c>
    </row>
    <row r="18" spans="1:5" ht="15.75">
      <c r="A18" s="2"/>
      <c r="B18" s="98" t="s">
        <v>39</v>
      </c>
      <c r="C18" s="289">
        <f>Wpis!B18</f>
        <v>0</v>
      </c>
      <c r="D18" s="283" t="str">
        <f>Wpis!C18</f>
        <v> Ia</v>
      </c>
      <c r="E18" s="283">
        <f>Wpis!D18</f>
        <v>9</v>
      </c>
    </row>
    <row r="19" spans="1:5" ht="15.75">
      <c r="A19" s="2"/>
      <c r="B19" s="98" t="s">
        <v>40</v>
      </c>
      <c r="C19" s="289">
        <f>Wpis!B19</f>
        <v>0</v>
      </c>
      <c r="D19" s="283" t="str">
        <f>Wpis!C19</f>
        <v> Ia</v>
      </c>
      <c r="E19" s="283">
        <f>Wpis!D19</f>
        <v>8</v>
      </c>
    </row>
    <row r="20" spans="1:5" ht="15.75">
      <c r="A20" s="2"/>
      <c r="B20" s="98" t="s">
        <v>41</v>
      </c>
      <c r="C20" s="289">
        <f>Wpis!B20</f>
        <v>0</v>
      </c>
      <c r="D20" s="283" t="str">
        <f>Wpis!C20</f>
        <v> Ia</v>
      </c>
      <c r="E20" s="283">
        <f>Wpis!D20</f>
        <v>5</v>
      </c>
    </row>
    <row r="21" spans="1:5" ht="15.75">
      <c r="A21" s="2"/>
      <c r="B21" s="98" t="s">
        <v>42</v>
      </c>
      <c r="C21" s="289">
        <f>Wpis!B21</f>
        <v>0</v>
      </c>
      <c r="D21" s="283" t="str">
        <f>Wpis!C21</f>
        <v> Ia</v>
      </c>
      <c r="E21" s="283">
        <f>Wpis!D21</f>
        <v>1</v>
      </c>
    </row>
    <row r="22" spans="1:5" ht="15.75">
      <c r="A22" s="2"/>
      <c r="B22" s="98" t="s">
        <v>43</v>
      </c>
      <c r="C22" s="289">
        <f>Wpis!B22</f>
        <v>0</v>
      </c>
      <c r="D22" s="283" t="str">
        <f>Wpis!C22</f>
        <v> Ia</v>
      </c>
      <c r="E22" s="283">
        <f>Wpis!D22</f>
        <v>2</v>
      </c>
    </row>
    <row r="23" spans="1:5" ht="15.75">
      <c r="A23" s="2"/>
      <c r="B23" s="98" t="s">
        <v>44</v>
      </c>
      <c r="C23" s="289">
        <f>Wpis!B23</f>
        <v>0</v>
      </c>
      <c r="D23" s="283" t="str">
        <f>Wpis!C23</f>
        <v> Ia</v>
      </c>
      <c r="E23" s="283">
        <f>Wpis!D23</f>
        <v>3</v>
      </c>
    </row>
    <row r="24" spans="1:5" ht="15.75">
      <c r="A24" s="2"/>
      <c r="B24" s="98" t="s">
        <v>45</v>
      </c>
      <c r="C24" s="289">
        <f>Wpis!B24</f>
        <v>0</v>
      </c>
      <c r="D24" s="283" t="str">
        <f>Wpis!C24</f>
        <v> Ia</v>
      </c>
      <c r="E24" s="283">
        <f>Wpis!D24</f>
        <v>6</v>
      </c>
    </row>
    <row r="25" spans="1:5" ht="15.75">
      <c r="A25" s="2"/>
      <c r="B25" s="98" t="s">
        <v>46</v>
      </c>
      <c r="C25" s="289">
        <f>Wpis!B25</f>
        <v>0</v>
      </c>
      <c r="D25" s="283" t="str">
        <f>Wpis!C25</f>
        <v> Ia</v>
      </c>
      <c r="E25" s="283">
        <f>Wpis!D25</f>
        <v>8</v>
      </c>
    </row>
    <row r="26" spans="1:5" ht="15.75">
      <c r="A26" s="2"/>
      <c r="B26" s="98" t="s">
        <v>47</v>
      </c>
      <c r="C26" s="289">
        <f>Wpis!B26</f>
        <v>0</v>
      </c>
      <c r="D26" s="283" t="str">
        <f>Wpis!C26</f>
        <v> Ia</v>
      </c>
      <c r="E26" s="283">
        <f>Wpis!D26</f>
        <v>7</v>
      </c>
    </row>
    <row r="27" spans="1:5" ht="15.75">
      <c r="A27" s="2"/>
      <c r="B27" s="98" t="s">
        <v>48</v>
      </c>
      <c r="C27" s="289">
        <f>Wpis!B27</f>
        <v>0</v>
      </c>
      <c r="D27" s="283" t="str">
        <f>Wpis!C27</f>
        <v> Ia</v>
      </c>
      <c r="E27" s="283">
        <f>Wpis!D27</f>
        <v>8</v>
      </c>
    </row>
    <row r="28" spans="1:5" ht="15.75">
      <c r="A28" s="2"/>
      <c r="B28" s="98" t="s">
        <v>49</v>
      </c>
      <c r="C28" s="289">
        <f>Wpis!B28</f>
        <v>0</v>
      </c>
      <c r="D28" s="283" t="str">
        <f>Wpis!C28</f>
        <v> Ia</v>
      </c>
      <c r="E28" s="283">
        <f>Wpis!D28</f>
        <v>5</v>
      </c>
    </row>
    <row r="29" spans="1:5" ht="15.75">
      <c r="A29" s="2"/>
      <c r="B29" s="98" t="s">
        <v>50</v>
      </c>
      <c r="C29" s="289">
        <f>Wpis!B29</f>
        <v>0</v>
      </c>
      <c r="D29" s="283" t="str">
        <f>Wpis!C29</f>
        <v> Ia</v>
      </c>
      <c r="E29" s="283">
        <f>Wpis!D29</f>
        <v>10</v>
      </c>
    </row>
    <row r="30" spans="1:5" ht="16.5" thickBot="1">
      <c r="A30" s="2"/>
      <c r="B30" s="284" t="s">
        <v>51</v>
      </c>
      <c r="C30" s="290">
        <f>Wpis!B30</f>
        <v>0</v>
      </c>
      <c r="D30" s="285" t="str">
        <f>Wpis!C30</f>
        <v> Ia</v>
      </c>
      <c r="E30" s="285">
        <f>Wpis!D30</f>
        <v>7</v>
      </c>
    </row>
    <row r="31" spans="1:5" ht="15.75">
      <c r="A31" s="2"/>
      <c r="B31" s="286" t="s">
        <v>52</v>
      </c>
      <c r="C31" s="287" t="str">
        <f>Wpis!B39</f>
        <v>Nazwisko 8</v>
      </c>
      <c r="D31" s="288" t="str">
        <f>Wpis!C39</f>
        <v>Ib</v>
      </c>
      <c r="E31" s="288">
        <f>Wpis!D39</f>
        <v>1</v>
      </c>
    </row>
    <row r="32" spans="1:5" ht="15.75">
      <c r="A32" s="2"/>
      <c r="B32" s="98" t="s">
        <v>53</v>
      </c>
      <c r="C32" s="289">
        <f>Wpis!B40</f>
        <v>0</v>
      </c>
      <c r="D32" s="283" t="str">
        <f>Wpis!C40</f>
        <v>Ib</v>
      </c>
      <c r="E32" s="283">
        <f>Wpis!D40</f>
        <v>4</v>
      </c>
    </row>
    <row r="33" spans="1:5" ht="15.75">
      <c r="A33" s="2"/>
      <c r="B33" s="98" t="s">
        <v>54</v>
      </c>
      <c r="C33" s="289">
        <f>Wpis!B41</f>
        <v>0</v>
      </c>
      <c r="D33" s="283" t="str">
        <f>Wpis!C41</f>
        <v>Ib</v>
      </c>
      <c r="E33" s="283">
        <f>Wpis!D41</f>
        <v>4</v>
      </c>
    </row>
    <row r="34" spans="1:5" ht="15.75">
      <c r="A34" s="2"/>
      <c r="B34" s="98" t="s">
        <v>55</v>
      </c>
      <c r="C34" s="289">
        <f>Wpis!B42</f>
        <v>0</v>
      </c>
      <c r="D34" s="283" t="str">
        <f>Wpis!C42</f>
        <v>Ib</v>
      </c>
      <c r="E34" s="283">
        <f>Wpis!D42</f>
        <v>5</v>
      </c>
    </row>
    <row r="35" spans="1:5" ht="15.75">
      <c r="A35" s="2"/>
      <c r="B35" s="98" t="s">
        <v>56</v>
      </c>
      <c r="C35" s="289">
        <f>Wpis!B43</f>
        <v>0</v>
      </c>
      <c r="D35" s="283" t="str">
        <f>Wpis!C43</f>
        <v>Ib</v>
      </c>
      <c r="E35" s="283">
        <f>Wpis!D43</f>
        <v>2</v>
      </c>
    </row>
    <row r="36" spans="1:5" ht="15.75">
      <c r="A36" s="2"/>
      <c r="B36" s="98" t="s">
        <v>57</v>
      </c>
      <c r="C36" s="289">
        <f>Wpis!B44</f>
        <v>0</v>
      </c>
      <c r="D36" s="283" t="str">
        <f>Wpis!C44</f>
        <v>Ib</v>
      </c>
      <c r="E36" s="283">
        <f>Wpis!D44</f>
        <v>3</v>
      </c>
    </row>
    <row r="37" spans="1:5" ht="15.75">
      <c r="A37" s="2"/>
      <c r="B37" s="98" t="s">
        <v>58</v>
      </c>
      <c r="C37" s="289">
        <f>Wpis!B45</f>
        <v>0</v>
      </c>
      <c r="D37" s="283" t="str">
        <f>Wpis!C45</f>
        <v>Ib</v>
      </c>
      <c r="E37" s="283">
        <f>Wpis!D45</f>
        <v>5</v>
      </c>
    </row>
    <row r="38" spans="1:5" ht="15.75">
      <c r="A38" s="2"/>
      <c r="B38" s="98" t="s">
        <v>59</v>
      </c>
      <c r="C38" s="289">
        <f>Wpis!B46</f>
        <v>0</v>
      </c>
      <c r="D38" s="283" t="str">
        <f>Wpis!C46</f>
        <v>Ib</v>
      </c>
      <c r="E38" s="283">
        <f>Wpis!D46</f>
        <v>4</v>
      </c>
    </row>
    <row r="39" spans="1:5" ht="15.75">
      <c r="A39" s="2"/>
      <c r="B39" s="98" t="s">
        <v>60</v>
      </c>
      <c r="C39" s="289">
        <f>Wpis!B47</f>
        <v>0</v>
      </c>
      <c r="D39" s="283" t="str">
        <f>Wpis!C47</f>
        <v>Ib</v>
      </c>
      <c r="E39" s="283">
        <f>Wpis!D47</f>
        <v>7</v>
      </c>
    </row>
    <row r="40" spans="1:5" ht="15.75">
      <c r="A40" s="2"/>
      <c r="B40" s="98" t="s">
        <v>61</v>
      </c>
      <c r="C40" s="289">
        <f>Wpis!B48</f>
        <v>0</v>
      </c>
      <c r="D40" s="283" t="str">
        <f>Wpis!C48</f>
        <v>Ib</v>
      </c>
      <c r="E40" s="283">
        <f>Wpis!D48</f>
        <v>3</v>
      </c>
    </row>
    <row r="41" spans="1:5" ht="15.75">
      <c r="A41" s="2"/>
      <c r="B41" s="98" t="s">
        <v>62</v>
      </c>
      <c r="C41" s="289">
        <f>Wpis!B49</f>
        <v>0</v>
      </c>
      <c r="D41" s="283" t="str">
        <f>Wpis!C49</f>
        <v>Ib</v>
      </c>
      <c r="E41" s="283">
        <f>Wpis!D49</f>
        <v>1</v>
      </c>
    </row>
    <row r="42" spans="1:5" ht="15.75">
      <c r="A42" s="2"/>
      <c r="B42" s="98" t="s">
        <v>63</v>
      </c>
      <c r="C42" s="289">
        <f>Wpis!B50</f>
        <v>0</v>
      </c>
      <c r="D42" s="283" t="str">
        <f>Wpis!C50</f>
        <v>Ib</v>
      </c>
      <c r="E42" s="283">
        <f>Wpis!D50</f>
        <v>1</v>
      </c>
    </row>
    <row r="43" spans="1:5" ht="15.75">
      <c r="A43" s="2"/>
      <c r="B43" s="98" t="s">
        <v>64</v>
      </c>
      <c r="C43" s="289">
        <f>Wpis!B51</f>
        <v>0</v>
      </c>
      <c r="D43" s="283" t="str">
        <f>Wpis!C51</f>
        <v>Ib</v>
      </c>
      <c r="E43" s="283">
        <f>Wpis!D51</f>
        <v>2</v>
      </c>
    </row>
    <row r="44" spans="1:5" ht="15.75">
      <c r="A44" s="2"/>
      <c r="B44" s="98" t="s">
        <v>65</v>
      </c>
      <c r="C44" s="289">
        <f>Wpis!B52</f>
        <v>0</v>
      </c>
      <c r="D44" s="283" t="str">
        <f>Wpis!C52</f>
        <v>Ib</v>
      </c>
      <c r="E44" s="283">
        <f>Wpis!D52</f>
        <v>6</v>
      </c>
    </row>
    <row r="45" spans="1:5" ht="15.75">
      <c r="A45" s="2"/>
      <c r="B45" s="98" t="s">
        <v>66</v>
      </c>
      <c r="C45" s="289">
        <f>Wpis!B53</f>
        <v>0</v>
      </c>
      <c r="D45" s="283" t="str">
        <f>Wpis!C53</f>
        <v>Ib</v>
      </c>
      <c r="E45" s="283">
        <f>Wpis!D53</f>
        <v>4</v>
      </c>
    </row>
    <row r="46" spans="1:5" ht="15.75">
      <c r="A46" s="2"/>
      <c r="B46" s="98" t="s">
        <v>67</v>
      </c>
      <c r="C46" s="289">
        <f>Wpis!B54</f>
        <v>0</v>
      </c>
      <c r="D46" s="283" t="str">
        <f>Wpis!C54</f>
        <v>Ib</v>
      </c>
      <c r="E46" s="283">
        <f>Wpis!D54</f>
        <v>7</v>
      </c>
    </row>
    <row r="47" spans="1:5" ht="15.75">
      <c r="A47" s="2"/>
      <c r="B47" s="98" t="s">
        <v>68</v>
      </c>
      <c r="C47" s="289">
        <f>Wpis!B55</f>
        <v>0</v>
      </c>
      <c r="D47" s="283" t="str">
        <f>Wpis!C55</f>
        <v>Ib</v>
      </c>
      <c r="E47" s="283">
        <f>Wpis!D55</f>
        <v>1</v>
      </c>
    </row>
    <row r="48" spans="1:5" ht="15.75">
      <c r="A48" s="2"/>
      <c r="B48" s="98" t="s">
        <v>69</v>
      </c>
      <c r="C48" s="289">
        <f>Wpis!B56</f>
        <v>0</v>
      </c>
      <c r="D48" s="283" t="str">
        <f>Wpis!C56</f>
        <v>Ib</v>
      </c>
      <c r="E48" s="283">
        <f>Wpis!D56</f>
        <v>0</v>
      </c>
    </row>
    <row r="49" spans="1:5" ht="15.75">
      <c r="A49" s="2"/>
      <c r="B49" s="98" t="s">
        <v>70</v>
      </c>
      <c r="C49" s="289">
        <f>Wpis!B57</f>
        <v>0</v>
      </c>
      <c r="D49" s="283" t="str">
        <f>Wpis!C57</f>
        <v>Ib</v>
      </c>
      <c r="E49" s="283">
        <f>Wpis!D57</f>
        <v>0</v>
      </c>
    </row>
    <row r="50" spans="1:5" ht="15.75">
      <c r="A50" s="2"/>
      <c r="B50" s="98" t="s">
        <v>71</v>
      </c>
      <c r="C50" s="289">
        <f>Wpis!B58</f>
        <v>0</v>
      </c>
      <c r="D50" s="283" t="str">
        <f>Wpis!C58</f>
        <v>Ib</v>
      </c>
      <c r="E50" s="283">
        <f>Wpis!D58</f>
        <v>0</v>
      </c>
    </row>
    <row r="51" spans="1:5" ht="15.75">
      <c r="A51" s="2"/>
      <c r="B51" s="98" t="s">
        <v>72</v>
      </c>
      <c r="C51" s="289">
        <f>Wpis!B59</f>
        <v>0</v>
      </c>
      <c r="D51" s="283" t="str">
        <f>Wpis!C59</f>
        <v>Ib</v>
      </c>
      <c r="E51" s="283">
        <f>Wpis!D59</f>
        <v>0</v>
      </c>
    </row>
    <row r="52" spans="1:5" ht="15.75">
      <c r="A52" s="2"/>
      <c r="B52" s="98" t="s">
        <v>73</v>
      </c>
      <c r="C52" s="289">
        <f>Wpis!B60</f>
        <v>0</v>
      </c>
      <c r="D52" s="283" t="str">
        <f>Wpis!C60</f>
        <v>Ib</v>
      </c>
      <c r="E52" s="283">
        <f>Wpis!D60</f>
        <v>0</v>
      </c>
    </row>
    <row r="53" spans="1:5" ht="15.75">
      <c r="A53" s="2"/>
      <c r="B53" s="98" t="s">
        <v>74</v>
      </c>
      <c r="C53" s="289">
        <f>Wpis!B61</f>
        <v>0</v>
      </c>
      <c r="D53" s="283" t="str">
        <f>Wpis!C61</f>
        <v>Ib</v>
      </c>
      <c r="E53" s="283">
        <f>Wpis!D61</f>
        <v>0</v>
      </c>
    </row>
    <row r="54" spans="1:5" ht="15.75">
      <c r="A54" s="2"/>
      <c r="B54" s="98" t="s">
        <v>75</v>
      </c>
      <c r="C54" s="289">
        <f>Wpis!B62</f>
        <v>0</v>
      </c>
      <c r="D54" s="283" t="str">
        <f>Wpis!C62</f>
        <v>Ib</v>
      </c>
      <c r="E54" s="283">
        <f>Wpis!D62</f>
        <v>0</v>
      </c>
    </row>
    <row r="55" spans="1:5" ht="15.75">
      <c r="A55" s="2"/>
      <c r="B55" s="98" t="s">
        <v>76</v>
      </c>
      <c r="C55" s="289">
        <f>Wpis!B63</f>
        <v>0</v>
      </c>
      <c r="D55" s="283" t="str">
        <f>Wpis!C63</f>
        <v>Ib</v>
      </c>
      <c r="E55" s="283">
        <f>Wpis!D63</f>
        <v>0</v>
      </c>
    </row>
    <row r="56" spans="1:5" ht="15.75">
      <c r="A56" s="2"/>
      <c r="B56" s="98" t="s">
        <v>77</v>
      </c>
      <c r="C56" s="289">
        <f>Wpis!B64</f>
        <v>0</v>
      </c>
      <c r="D56" s="283" t="str">
        <f>Wpis!C64</f>
        <v>Ib</v>
      </c>
      <c r="E56" s="283">
        <f>Wpis!D64</f>
        <v>0</v>
      </c>
    </row>
    <row r="57" spans="1:5" ht="16.5" thickBot="1">
      <c r="A57" s="2"/>
      <c r="B57" s="284" t="s">
        <v>78</v>
      </c>
      <c r="C57" s="290">
        <f>Wpis!B65</f>
        <v>0</v>
      </c>
      <c r="D57" s="285" t="str">
        <f>Wpis!C65</f>
        <v>Ib</v>
      </c>
      <c r="E57" s="285">
        <f>Wpis!D65</f>
        <v>0</v>
      </c>
    </row>
    <row r="58" spans="1:5" ht="15.75">
      <c r="A58" s="2"/>
      <c r="B58" s="286" t="s">
        <v>79</v>
      </c>
      <c r="C58" s="287" t="str">
        <f>Wpis!B74</f>
        <v>Nazwisko10</v>
      </c>
      <c r="D58" s="288" t="str">
        <f>Wpis!C74</f>
        <v> Ic</v>
      </c>
      <c r="E58" s="288">
        <f>Wpis!D74</f>
        <v>5</v>
      </c>
    </row>
    <row r="59" spans="1:5" ht="15.75">
      <c r="A59" s="2"/>
      <c r="B59" s="98" t="s">
        <v>80</v>
      </c>
      <c r="C59" s="289">
        <f>Wpis!B75</f>
        <v>0</v>
      </c>
      <c r="D59" s="283" t="str">
        <f>Wpis!C75</f>
        <v> Ic</v>
      </c>
      <c r="E59" s="283">
        <f>Wpis!D75</f>
        <v>6</v>
      </c>
    </row>
    <row r="60" spans="1:5" ht="15.75">
      <c r="A60" s="2"/>
      <c r="B60" s="98" t="s">
        <v>81</v>
      </c>
      <c r="C60" s="289">
        <f>Wpis!B76</f>
        <v>0</v>
      </c>
      <c r="D60" s="283" t="str">
        <f>Wpis!C76</f>
        <v> Ic</v>
      </c>
      <c r="E60" s="283">
        <f>Wpis!D76</f>
        <v>5</v>
      </c>
    </row>
    <row r="61" spans="1:5" ht="15.75">
      <c r="A61" s="2"/>
      <c r="B61" s="98" t="s">
        <v>82</v>
      </c>
      <c r="C61" s="289">
        <f>Wpis!B77</f>
        <v>0</v>
      </c>
      <c r="D61" s="283" t="str">
        <f>Wpis!C77</f>
        <v> Ic</v>
      </c>
      <c r="E61" s="283">
        <f>Wpis!D77</f>
        <v>4</v>
      </c>
    </row>
    <row r="62" spans="1:5" ht="15.75">
      <c r="A62" s="2"/>
      <c r="B62" s="98" t="s">
        <v>83</v>
      </c>
      <c r="C62" s="289">
        <f>Wpis!B78</f>
        <v>0</v>
      </c>
      <c r="D62" s="283" t="str">
        <f>Wpis!C78</f>
        <v> Ic</v>
      </c>
      <c r="E62" s="283">
        <f>Wpis!D78</f>
        <v>5</v>
      </c>
    </row>
    <row r="63" spans="1:5" ht="15.75">
      <c r="A63" s="2"/>
      <c r="B63" s="98" t="s">
        <v>84</v>
      </c>
      <c r="C63" s="289">
        <f>Wpis!B79</f>
        <v>0</v>
      </c>
      <c r="D63" s="283" t="str">
        <f>Wpis!C79</f>
        <v> Ic</v>
      </c>
      <c r="E63" s="283">
        <f>Wpis!D79</f>
        <v>9</v>
      </c>
    </row>
    <row r="64" spans="1:5" ht="15.75">
      <c r="A64" s="2"/>
      <c r="B64" s="98" t="s">
        <v>85</v>
      </c>
      <c r="C64" s="289">
        <f>Wpis!B80</f>
        <v>0</v>
      </c>
      <c r="D64" s="283" t="str">
        <f>Wpis!C80</f>
        <v> Ic</v>
      </c>
      <c r="E64" s="283">
        <f>Wpis!D80</f>
        <v>8</v>
      </c>
    </row>
    <row r="65" spans="1:5" ht="15.75">
      <c r="A65" s="2"/>
      <c r="B65" s="98" t="s">
        <v>86</v>
      </c>
      <c r="C65" s="289">
        <f>Wpis!B81</f>
        <v>0</v>
      </c>
      <c r="D65" s="283" t="str">
        <f>Wpis!C81</f>
        <v> Ic</v>
      </c>
      <c r="E65" s="283">
        <f>Wpis!D81</f>
        <v>1</v>
      </c>
    </row>
    <row r="66" spans="1:5" ht="15.75">
      <c r="A66" s="2"/>
      <c r="B66" s="98" t="s">
        <v>87</v>
      </c>
      <c r="C66" s="289">
        <f>Wpis!B82</f>
        <v>0</v>
      </c>
      <c r="D66" s="283" t="str">
        <f>Wpis!C82</f>
        <v> Ic</v>
      </c>
      <c r="E66" s="283">
        <f>Wpis!D82</f>
        <v>2</v>
      </c>
    </row>
    <row r="67" spans="1:5" ht="15.75">
      <c r="A67" s="2"/>
      <c r="B67" s="98" t="s">
        <v>88</v>
      </c>
      <c r="C67" s="289">
        <f>Wpis!B83</f>
        <v>0</v>
      </c>
      <c r="D67" s="283" t="str">
        <f>Wpis!C83</f>
        <v> Ic</v>
      </c>
      <c r="E67" s="283">
        <f>Wpis!D83</f>
        <v>5</v>
      </c>
    </row>
    <row r="68" spans="1:5" ht="15.75">
      <c r="A68" s="2"/>
      <c r="B68" s="98" t="s">
        <v>89</v>
      </c>
      <c r="C68" s="289">
        <f>Wpis!B84</f>
        <v>0</v>
      </c>
      <c r="D68" s="283" t="str">
        <f>Wpis!C84</f>
        <v> Ic</v>
      </c>
      <c r="E68" s="283">
        <f>Wpis!D84</f>
        <v>7</v>
      </c>
    </row>
    <row r="69" spans="1:5" ht="15.75">
      <c r="A69" s="2"/>
      <c r="B69" s="98" t="s">
        <v>90</v>
      </c>
      <c r="C69" s="289">
        <f>Wpis!B85</f>
        <v>0</v>
      </c>
      <c r="D69" s="283" t="str">
        <f>Wpis!C85</f>
        <v> Ic</v>
      </c>
      <c r="E69" s="283">
        <f>Wpis!D85</f>
        <v>6</v>
      </c>
    </row>
    <row r="70" spans="1:5" ht="15.75">
      <c r="A70" s="2"/>
      <c r="B70" s="98" t="s">
        <v>91</v>
      </c>
      <c r="C70" s="289">
        <f>Wpis!B86</f>
        <v>0</v>
      </c>
      <c r="D70" s="283" t="str">
        <f>Wpis!C86</f>
        <v> Ic</v>
      </c>
      <c r="E70" s="283">
        <f>Wpis!D86</f>
        <v>6</v>
      </c>
    </row>
    <row r="71" spans="1:5" ht="15.75">
      <c r="A71" s="2"/>
      <c r="B71" s="98" t="s">
        <v>92</v>
      </c>
      <c r="C71" s="289">
        <f>Wpis!B87</f>
        <v>0</v>
      </c>
      <c r="D71" s="283" t="str">
        <f>Wpis!C87</f>
        <v> Ic</v>
      </c>
      <c r="E71" s="283">
        <f>Wpis!D87</f>
        <v>3</v>
      </c>
    </row>
    <row r="72" spans="1:5" ht="15.75">
      <c r="A72" s="2"/>
      <c r="B72" s="98" t="s">
        <v>93</v>
      </c>
      <c r="C72" s="289">
        <f>Wpis!B88</f>
        <v>0</v>
      </c>
      <c r="D72" s="283" t="str">
        <f>Wpis!C88</f>
        <v> Ic</v>
      </c>
      <c r="E72" s="283">
        <f>Wpis!D88</f>
        <v>3</v>
      </c>
    </row>
    <row r="73" spans="1:5" ht="15.75">
      <c r="A73" s="2"/>
      <c r="B73" s="98" t="s">
        <v>94</v>
      </c>
      <c r="C73" s="289">
        <f>Wpis!B89</f>
        <v>0</v>
      </c>
      <c r="D73" s="283" t="str">
        <f>Wpis!C89</f>
        <v> Ic</v>
      </c>
      <c r="E73" s="283">
        <f>Wpis!D89</f>
        <v>3</v>
      </c>
    </row>
    <row r="74" spans="1:5" ht="15.75">
      <c r="A74" s="2"/>
      <c r="B74" s="98" t="s">
        <v>95</v>
      </c>
      <c r="C74" s="289">
        <f>Wpis!B90</f>
        <v>0</v>
      </c>
      <c r="D74" s="283" t="str">
        <f>Wpis!C90</f>
        <v> Ic</v>
      </c>
      <c r="E74" s="283">
        <f>Wpis!D90</f>
        <v>5</v>
      </c>
    </row>
    <row r="75" spans="1:5" ht="15.75">
      <c r="A75" s="2"/>
      <c r="B75" s="98" t="s">
        <v>96</v>
      </c>
      <c r="C75" s="289">
        <f>Wpis!B91</f>
        <v>0</v>
      </c>
      <c r="D75" s="283" t="str">
        <f>Wpis!C91</f>
        <v> Ic</v>
      </c>
      <c r="E75" s="283">
        <f>Wpis!D91</f>
        <v>1</v>
      </c>
    </row>
    <row r="76" spans="1:5" ht="15.75">
      <c r="A76" s="2"/>
      <c r="B76" s="98" t="s">
        <v>97</v>
      </c>
      <c r="C76" s="289">
        <f>Wpis!B92</f>
        <v>0</v>
      </c>
      <c r="D76" s="283" t="str">
        <f>Wpis!C92</f>
        <v> Ic</v>
      </c>
      <c r="E76" s="283">
        <f>Wpis!D92</f>
        <v>2</v>
      </c>
    </row>
    <row r="77" spans="1:5" ht="15.75">
      <c r="A77" s="2"/>
      <c r="B77" s="98" t="s">
        <v>98</v>
      </c>
      <c r="C77" s="289">
        <f>Wpis!B93</f>
        <v>0</v>
      </c>
      <c r="D77" s="283" t="str">
        <f>Wpis!C93</f>
        <v> Ic</v>
      </c>
      <c r="E77" s="283">
        <f>Wpis!D93</f>
        <v>0</v>
      </c>
    </row>
    <row r="78" spans="1:5" ht="15.75">
      <c r="A78" s="2"/>
      <c r="B78" s="98" t="s">
        <v>99</v>
      </c>
      <c r="C78" s="289">
        <f>Wpis!B94</f>
        <v>0</v>
      </c>
      <c r="D78" s="283" t="str">
        <f>Wpis!C94</f>
        <v> Ic</v>
      </c>
      <c r="E78" s="283">
        <f>Wpis!D94</f>
        <v>0</v>
      </c>
    </row>
    <row r="79" spans="1:5" ht="15.75">
      <c r="A79" s="2"/>
      <c r="B79" s="98" t="s">
        <v>100</v>
      </c>
      <c r="C79" s="289">
        <f>Wpis!B95</f>
        <v>0</v>
      </c>
      <c r="D79" s="283" t="str">
        <f>Wpis!C95</f>
        <v> Ic</v>
      </c>
      <c r="E79" s="283">
        <f>Wpis!D95</f>
        <v>0</v>
      </c>
    </row>
    <row r="80" spans="1:5" ht="15.75">
      <c r="A80" s="2"/>
      <c r="B80" s="98" t="s">
        <v>101</v>
      </c>
      <c r="C80" s="289">
        <f>Wpis!B96</f>
        <v>0</v>
      </c>
      <c r="D80" s="283" t="str">
        <f>Wpis!C96</f>
        <v> Ic</v>
      </c>
      <c r="E80" s="283">
        <f>Wpis!D96</f>
        <v>0</v>
      </c>
    </row>
    <row r="81" spans="1:5" ht="15.75">
      <c r="A81" s="2"/>
      <c r="B81" s="98" t="s">
        <v>102</v>
      </c>
      <c r="C81" s="289">
        <f>Wpis!B97</f>
        <v>0</v>
      </c>
      <c r="D81" s="283" t="str">
        <f>Wpis!C97</f>
        <v> Ic</v>
      </c>
      <c r="E81" s="283">
        <f>Wpis!D97</f>
        <v>0</v>
      </c>
    </row>
    <row r="82" spans="1:5" ht="15.75">
      <c r="A82" s="2"/>
      <c r="B82" s="98" t="s">
        <v>103</v>
      </c>
      <c r="C82" s="289">
        <f>Wpis!B98</f>
        <v>0</v>
      </c>
      <c r="D82" s="283" t="str">
        <f>Wpis!C98</f>
        <v> Ic</v>
      </c>
      <c r="E82" s="283">
        <f>Wpis!D98</f>
        <v>0</v>
      </c>
    </row>
    <row r="83" spans="1:5" ht="15.75">
      <c r="A83" s="2"/>
      <c r="B83" s="98" t="s">
        <v>104</v>
      </c>
      <c r="C83" s="289">
        <f>Wpis!B99</f>
        <v>0</v>
      </c>
      <c r="D83" s="283" t="str">
        <f>Wpis!C99</f>
        <v> Ic</v>
      </c>
      <c r="E83" s="283">
        <f>Wpis!D99</f>
        <v>0</v>
      </c>
    </row>
    <row r="84" spans="1:5" ht="16.5" thickBot="1">
      <c r="A84" s="2"/>
      <c r="B84" s="284" t="s">
        <v>105</v>
      </c>
      <c r="C84" s="290">
        <f>Wpis!B100</f>
        <v>0</v>
      </c>
      <c r="D84" s="285" t="str">
        <f>Wpis!C100</f>
        <v> Ic</v>
      </c>
      <c r="E84" s="285">
        <f>Wpis!D100</f>
        <v>0</v>
      </c>
    </row>
    <row r="85" spans="1:5" ht="15.75">
      <c r="A85" s="2"/>
      <c r="B85" s="286" t="s">
        <v>106</v>
      </c>
      <c r="C85" s="287" t="str">
        <f>Wpis!B108</f>
        <v>Nazwisko11</v>
      </c>
      <c r="D85" s="288" t="str">
        <f>Wpis!C108</f>
        <v>Id</v>
      </c>
      <c r="E85" s="288">
        <f>Wpis!D108</f>
        <v>2</v>
      </c>
    </row>
    <row r="86" spans="1:5" ht="15.75">
      <c r="A86" s="2"/>
      <c r="B86" s="98" t="s">
        <v>107</v>
      </c>
      <c r="C86" s="289">
        <f>Wpis!B109</f>
        <v>0</v>
      </c>
      <c r="D86" s="283" t="str">
        <f>Wpis!C109</f>
        <v>Id</v>
      </c>
      <c r="E86" s="283">
        <f>Wpis!D109</f>
        <v>8</v>
      </c>
    </row>
    <row r="87" spans="1:5" ht="15.75">
      <c r="A87" s="2"/>
      <c r="B87" s="98" t="s">
        <v>108</v>
      </c>
      <c r="C87" s="289">
        <f>Wpis!B110</f>
        <v>0</v>
      </c>
      <c r="D87" s="283" t="str">
        <f>Wpis!C110</f>
        <v>Id</v>
      </c>
      <c r="E87" s="283">
        <f>Wpis!D110</f>
        <v>4</v>
      </c>
    </row>
    <row r="88" spans="1:5" ht="15.75">
      <c r="A88" s="2"/>
      <c r="B88" s="98" t="s">
        <v>109</v>
      </c>
      <c r="C88" s="289">
        <f>Wpis!B111</f>
        <v>0</v>
      </c>
      <c r="D88" s="283" t="str">
        <f>Wpis!C111</f>
        <v>Id</v>
      </c>
      <c r="E88" s="283">
        <f>Wpis!D111</f>
        <v>6</v>
      </c>
    </row>
    <row r="89" spans="1:5" ht="15.75">
      <c r="A89" s="2"/>
      <c r="B89" s="98" t="s">
        <v>110</v>
      </c>
      <c r="C89" s="289">
        <f>Wpis!B112</f>
        <v>0</v>
      </c>
      <c r="D89" s="283" t="str">
        <f>Wpis!C112</f>
        <v>Id</v>
      </c>
      <c r="E89" s="283">
        <f>Wpis!D112</f>
        <v>6</v>
      </c>
    </row>
    <row r="90" spans="1:5" ht="15.75">
      <c r="A90" s="2"/>
      <c r="B90" s="98" t="s">
        <v>111</v>
      </c>
      <c r="C90" s="289">
        <f>Wpis!B113</f>
        <v>0</v>
      </c>
      <c r="D90" s="283" t="str">
        <f>Wpis!C113</f>
        <v>Id</v>
      </c>
      <c r="E90" s="283">
        <f>Wpis!D113</f>
        <v>4</v>
      </c>
    </row>
    <row r="91" spans="1:5" ht="15.75">
      <c r="A91" s="2"/>
      <c r="B91" s="98" t="s">
        <v>112</v>
      </c>
      <c r="C91" s="289">
        <f>Wpis!B114</f>
        <v>0</v>
      </c>
      <c r="D91" s="283" t="str">
        <f>Wpis!C114</f>
        <v>Id</v>
      </c>
      <c r="E91" s="283">
        <f>Wpis!D114</f>
        <v>8</v>
      </c>
    </row>
    <row r="92" spans="1:5" ht="15.75">
      <c r="A92" s="2"/>
      <c r="B92" s="98" t="s">
        <v>113</v>
      </c>
      <c r="C92" s="289">
        <f>Wpis!B115</f>
        <v>0</v>
      </c>
      <c r="D92" s="283" t="str">
        <f>Wpis!C115</f>
        <v>Id</v>
      </c>
      <c r="E92" s="283">
        <f>Wpis!D115</f>
        <v>9</v>
      </c>
    </row>
    <row r="93" spans="1:5" ht="15.75">
      <c r="A93" s="2"/>
      <c r="B93" s="98" t="s">
        <v>114</v>
      </c>
      <c r="C93" s="289">
        <f>Wpis!B116</f>
        <v>0</v>
      </c>
      <c r="D93" s="283" t="str">
        <f>Wpis!C116</f>
        <v>Id</v>
      </c>
      <c r="E93" s="283">
        <f>Wpis!D116</f>
        <v>7</v>
      </c>
    </row>
    <row r="94" spans="1:5" ht="15.75">
      <c r="A94" s="2"/>
      <c r="B94" s="98" t="s">
        <v>115</v>
      </c>
      <c r="C94" s="289">
        <f>Wpis!B117</f>
        <v>0</v>
      </c>
      <c r="D94" s="283" t="str">
        <f>Wpis!C117</f>
        <v>Id</v>
      </c>
      <c r="E94" s="283">
        <f>Wpis!D117</f>
        <v>2</v>
      </c>
    </row>
    <row r="95" spans="1:5" ht="15.75">
      <c r="A95" s="2"/>
      <c r="B95" s="98" t="s">
        <v>116</v>
      </c>
      <c r="C95" s="289">
        <f>Wpis!B118</f>
        <v>0</v>
      </c>
      <c r="D95" s="283" t="str">
        <f>Wpis!C118</f>
        <v>Id</v>
      </c>
      <c r="E95" s="283">
        <f>Wpis!D118</f>
        <v>8</v>
      </c>
    </row>
    <row r="96" spans="1:5" ht="15.75">
      <c r="A96" s="2"/>
      <c r="B96" s="98" t="s">
        <v>117</v>
      </c>
      <c r="C96" s="289">
        <f>Wpis!B119</f>
        <v>0</v>
      </c>
      <c r="D96" s="283" t="str">
        <f>Wpis!C119</f>
        <v>Id</v>
      </c>
      <c r="E96" s="283">
        <f>Wpis!D119</f>
        <v>7</v>
      </c>
    </row>
    <row r="97" spans="1:5" ht="15.75">
      <c r="A97" s="2"/>
      <c r="B97" s="98" t="s">
        <v>118</v>
      </c>
      <c r="C97" s="289">
        <f>Wpis!B120</f>
        <v>0</v>
      </c>
      <c r="D97" s="283" t="str">
        <f>Wpis!C120</f>
        <v>Id</v>
      </c>
      <c r="E97" s="283">
        <f>Wpis!D120</f>
        <v>7</v>
      </c>
    </row>
    <row r="98" spans="1:5" ht="15.75">
      <c r="A98" s="2"/>
      <c r="B98" s="98" t="s">
        <v>119</v>
      </c>
      <c r="C98" s="289">
        <f>Wpis!B121</f>
        <v>0</v>
      </c>
      <c r="D98" s="283" t="str">
        <f>Wpis!C121</f>
        <v>Id</v>
      </c>
      <c r="E98" s="283">
        <f>Wpis!D121</f>
        <v>0</v>
      </c>
    </row>
    <row r="99" spans="1:5" ht="15.75">
      <c r="A99" s="2"/>
      <c r="B99" s="98" t="s">
        <v>120</v>
      </c>
      <c r="C99" s="289">
        <f>Wpis!B122</f>
        <v>0</v>
      </c>
      <c r="D99" s="283" t="str">
        <f>Wpis!C122</f>
        <v>Id</v>
      </c>
      <c r="E99" s="283">
        <f>Wpis!D122</f>
        <v>0</v>
      </c>
    </row>
    <row r="100" spans="1:5" ht="15.75">
      <c r="A100" s="2"/>
      <c r="B100" s="98" t="s">
        <v>121</v>
      </c>
      <c r="C100" s="289">
        <f>Wpis!B123</f>
        <v>0</v>
      </c>
      <c r="D100" s="283" t="str">
        <f>Wpis!C123</f>
        <v>Id</v>
      </c>
      <c r="E100" s="283">
        <f>Wpis!D123</f>
        <v>0</v>
      </c>
    </row>
    <row r="101" spans="1:5" ht="15.75">
      <c r="A101" s="2"/>
      <c r="B101" s="98" t="s">
        <v>122</v>
      </c>
      <c r="C101" s="289">
        <f>Wpis!B124</f>
        <v>0</v>
      </c>
      <c r="D101" s="283" t="str">
        <f>Wpis!C124</f>
        <v>Id</v>
      </c>
      <c r="E101" s="283">
        <f>Wpis!D124</f>
        <v>0</v>
      </c>
    </row>
    <row r="102" spans="1:5" ht="15.75">
      <c r="A102" s="2"/>
      <c r="B102" s="98" t="s">
        <v>123</v>
      </c>
      <c r="C102" s="289">
        <f>Wpis!B125</f>
        <v>0</v>
      </c>
      <c r="D102" s="283" t="str">
        <f>Wpis!C125</f>
        <v>Id</v>
      </c>
      <c r="E102" s="283">
        <f>Wpis!D125</f>
        <v>0</v>
      </c>
    </row>
    <row r="103" spans="1:5" ht="15.75" customHeight="1">
      <c r="A103" s="2"/>
      <c r="B103" s="98" t="s">
        <v>124</v>
      </c>
      <c r="C103" s="289">
        <f>Wpis!B126</f>
        <v>0</v>
      </c>
      <c r="D103" s="283" t="str">
        <f>Wpis!C126</f>
        <v>Id</v>
      </c>
      <c r="E103" s="283">
        <f>Wpis!D126</f>
        <v>0</v>
      </c>
    </row>
    <row r="104" spans="1:5" ht="14.25" customHeight="1">
      <c r="A104" s="2"/>
      <c r="B104" s="98" t="s">
        <v>125</v>
      </c>
      <c r="C104" s="289">
        <f>Wpis!B127</f>
        <v>0</v>
      </c>
      <c r="D104" s="283" t="str">
        <f>Wpis!C127</f>
        <v>Id</v>
      </c>
      <c r="E104" s="283">
        <f>Wpis!D127</f>
        <v>0</v>
      </c>
    </row>
    <row r="105" spans="1:5" ht="14.25" customHeight="1">
      <c r="A105" s="2"/>
      <c r="B105" s="98" t="s">
        <v>126</v>
      </c>
      <c r="C105" s="289">
        <f>Wpis!B128</f>
        <v>0</v>
      </c>
      <c r="D105" s="283" t="str">
        <f>Wpis!C128</f>
        <v>Id</v>
      </c>
      <c r="E105" s="283">
        <f>Wpis!D128</f>
        <v>0</v>
      </c>
    </row>
    <row r="106" spans="1:5" ht="15" customHeight="1">
      <c r="A106" s="2"/>
      <c r="B106" s="98" t="s">
        <v>127</v>
      </c>
      <c r="C106" s="289">
        <f>Wpis!B129</f>
        <v>0</v>
      </c>
      <c r="D106" s="283" t="str">
        <f>Wpis!C129</f>
        <v>Id</v>
      </c>
      <c r="E106" s="283">
        <f>Wpis!D129</f>
        <v>0</v>
      </c>
    </row>
    <row r="107" spans="1:5" ht="15.75" customHeight="1">
      <c r="A107" s="2"/>
      <c r="B107" s="98" t="s">
        <v>128</v>
      </c>
      <c r="C107" s="289">
        <f>Wpis!B130</f>
        <v>0</v>
      </c>
      <c r="D107" s="283" t="str">
        <f>Wpis!C130</f>
        <v>Id</v>
      </c>
      <c r="E107" s="283">
        <f>Wpis!D130</f>
        <v>0</v>
      </c>
    </row>
    <row r="108" spans="1:5" ht="15" customHeight="1">
      <c r="A108" s="2"/>
      <c r="B108" s="98" t="s">
        <v>129</v>
      </c>
      <c r="C108" s="289">
        <f>Wpis!B131</f>
        <v>0</v>
      </c>
      <c r="D108" s="283" t="str">
        <f>Wpis!C131</f>
        <v>Id</v>
      </c>
      <c r="E108" s="283">
        <f>Wpis!D131</f>
        <v>0</v>
      </c>
    </row>
    <row r="109" spans="1:5" ht="15.75">
      <c r="A109" s="2"/>
      <c r="B109" s="99" t="s">
        <v>130</v>
      </c>
      <c r="C109" s="289">
        <f>Wpis!B132</f>
        <v>0</v>
      </c>
      <c r="D109" s="283" t="str">
        <f>Wpis!C132</f>
        <v>Id</v>
      </c>
      <c r="E109" s="283">
        <f>Wpis!D132</f>
        <v>0</v>
      </c>
    </row>
    <row r="110" spans="2:5" ht="16.5" customHeight="1">
      <c r="B110" s="277" t="s">
        <v>193</v>
      </c>
      <c r="C110" s="289">
        <f>Wpis!B133</f>
        <v>0</v>
      </c>
      <c r="D110" s="283" t="str">
        <f>Wpis!C133</f>
        <v>Id</v>
      </c>
      <c r="E110" s="283">
        <f>Wpis!D133</f>
        <v>0</v>
      </c>
    </row>
    <row r="111" spans="2:6" ht="15" customHeight="1" thickBot="1">
      <c r="B111" s="292" t="s">
        <v>194</v>
      </c>
      <c r="C111" s="290">
        <f>Wpis!B134</f>
        <v>0</v>
      </c>
      <c r="D111" s="285" t="str">
        <f>Wpis!C134</f>
        <v>Id</v>
      </c>
      <c r="E111" s="285">
        <f>Wpis!D134</f>
        <v>0</v>
      </c>
      <c r="F111" s="2"/>
    </row>
    <row r="112" spans="2:5" ht="15.75">
      <c r="B112" s="291" t="s">
        <v>195</v>
      </c>
      <c r="C112" s="287" t="str">
        <f>Wpis!B142</f>
        <v>Nazwisko12</v>
      </c>
      <c r="D112" s="288" t="str">
        <f>Wpis!C142</f>
        <v>Ie</v>
      </c>
      <c r="E112" s="288">
        <f>Wpis!D142</f>
        <v>6</v>
      </c>
    </row>
    <row r="113" spans="2:5" ht="15.75">
      <c r="B113" s="278" t="s">
        <v>196</v>
      </c>
      <c r="C113" s="289">
        <f>Wpis!B143</f>
        <v>0</v>
      </c>
      <c r="D113" s="283" t="str">
        <f>Wpis!C143</f>
        <v>Ie</v>
      </c>
      <c r="E113" s="283">
        <f>Wpis!D143</f>
        <v>8</v>
      </c>
    </row>
    <row r="114" spans="2:5" ht="15.75">
      <c r="B114" s="278" t="s">
        <v>197</v>
      </c>
      <c r="C114" s="289">
        <f>Wpis!B144</f>
        <v>0</v>
      </c>
      <c r="D114" s="283" t="str">
        <f>Wpis!C144</f>
        <v>Ie</v>
      </c>
      <c r="E114" s="283">
        <f>Wpis!D144</f>
        <v>5</v>
      </c>
    </row>
    <row r="115" spans="2:5" ht="15.75">
      <c r="B115" s="278" t="s">
        <v>198</v>
      </c>
      <c r="C115" s="289">
        <f>Wpis!B145</f>
        <v>0</v>
      </c>
      <c r="D115" s="283" t="str">
        <f>Wpis!C145</f>
        <v>Ie</v>
      </c>
      <c r="E115" s="283">
        <f>Wpis!D145</f>
        <v>11</v>
      </c>
    </row>
    <row r="116" spans="2:5" ht="15.75">
      <c r="B116" s="280" t="s">
        <v>199</v>
      </c>
      <c r="C116" s="289">
        <f>Wpis!B146</f>
        <v>0</v>
      </c>
      <c r="D116" s="283" t="str">
        <f>Wpis!C146</f>
        <v>Ie</v>
      </c>
      <c r="E116" s="283">
        <f>Wpis!D146</f>
        <v>8</v>
      </c>
    </row>
    <row r="117" spans="2:5" ht="15.75">
      <c r="B117" s="280" t="s">
        <v>200</v>
      </c>
      <c r="C117" s="289">
        <f>Wpis!B147</f>
        <v>0</v>
      </c>
      <c r="D117" s="283" t="str">
        <f>Wpis!C147</f>
        <v>Ie</v>
      </c>
      <c r="E117" s="283">
        <f>Wpis!D147</f>
        <v>15</v>
      </c>
    </row>
    <row r="118" spans="2:5" ht="15.75">
      <c r="B118" s="280" t="s">
        <v>201</v>
      </c>
      <c r="C118" s="289">
        <f>Wpis!B148</f>
        <v>0</v>
      </c>
      <c r="D118" s="283" t="str">
        <f>Wpis!C148</f>
        <v>Ie</v>
      </c>
      <c r="E118" s="283">
        <f>Wpis!D148</f>
        <v>5</v>
      </c>
    </row>
    <row r="119" spans="2:5" ht="15.75">
      <c r="B119" s="280" t="s">
        <v>202</v>
      </c>
      <c r="C119" s="289">
        <f>Wpis!B149</f>
        <v>0</v>
      </c>
      <c r="D119" s="283" t="str">
        <f>Wpis!C149</f>
        <v>Ie</v>
      </c>
      <c r="E119" s="283">
        <f>Wpis!D149</f>
        <v>3</v>
      </c>
    </row>
    <row r="120" spans="2:5" ht="15.75">
      <c r="B120" s="280" t="s">
        <v>203</v>
      </c>
      <c r="C120" s="289">
        <f>Wpis!B150</f>
        <v>0</v>
      </c>
      <c r="D120" s="283" t="str">
        <f>Wpis!C150</f>
        <v>Ie</v>
      </c>
      <c r="E120" s="283">
        <f>Wpis!D150</f>
        <v>14</v>
      </c>
    </row>
    <row r="121" spans="2:5" ht="15.75">
      <c r="B121" s="280" t="s">
        <v>204</v>
      </c>
      <c r="C121" s="289">
        <f>Wpis!B151</f>
        <v>0</v>
      </c>
      <c r="D121" s="283" t="str">
        <f>Wpis!C151</f>
        <v>Ie</v>
      </c>
      <c r="E121" s="283">
        <f>Wpis!D151</f>
        <v>15</v>
      </c>
    </row>
    <row r="122" spans="2:5" ht="15.75">
      <c r="B122" s="280" t="s">
        <v>205</v>
      </c>
      <c r="C122" s="289">
        <f>Wpis!B152</f>
        <v>0</v>
      </c>
      <c r="D122" s="283" t="str">
        <f>Wpis!C152</f>
        <v>Ie</v>
      </c>
      <c r="E122" s="283">
        <f>Wpis!D152</f>
        <v>12</v>
      </c>
    </row>
    <row r="123" spans="2:5" ht="15.75">
      <c r="B123" s="280" t="s">
        <v>206</v>
      </c>
      <c r="C123" s="289">
        <f>Wpis!B153</f>
        <v>0</v>
      </c>
      <c r="D123" s="283" t="str">
        <f>Wpis!C153</f>
        <v>Ie</v>
      </c>
      <c r="E123" s="283">
        <f>Wpis!D153</f>
        <v>2</v>
      </c>
    </row>
    <row r="124" spans="2:5" ht="15.75">
      <c r="B124" s="280" t="s">
        <v>207</v>
      </c>
      <c r="C124" s="289">
        <f>Wpis!B154</f>
        <v>0</v>
      </c>
      <c r="D124" s="283" t="str">
        <f>Wpis!C154</f>
        <v>Ie</v>
      </c>
      <c r="E124" s="283">
        <f>Wpis!D154</f>
        <v>6</v>
      </c>
    </row>
    <row r="125" spans="2:5" ht="15.75">
      <c r="B125" s="280" t="s">
        <v>208</v>
      </c>
      <c r="C125" s="289">
        <f>Wpis!B155</f>
        <v>0</v>
      </c>
      <c r="D125" s="283" t="str">
        <f>Wpis!C155</f>
        <v>Ie</v>
      </c>
      <c r="E125" s="283">
        <f>Wpis!D155</f>
        <v>7</v>
      </c>
    </row>
    <row r="126" spans="2:5" ht="15.75">
      <c r="B126" s="280" t="s">
        <v>209</v>
      </c>
      <c r="C126" s="289">
        <f>Wpis!B156</f>
        <v>0</v>
      </c>
      <c r="D126" s="283" t="str">
        <f>Wpis!C156</f>
        <v>Ie</v>
      </c>
      <c r="E126" s="283">
        <f>Wpis!D156</f>
        <v>4</v>
      </c>
    </row>
    <row r="127" spans="2:5" ht="15.75">
      <c r="B127" s="280" t="s">
        <v>210</v>
      </c>
      <c r="C127" s="289">
        <f>Wpis!B157</f>
        <v>0</v>
      </c>
      <c r="D127" s="283" t="str">
        <f>Wpis!C157</f>
        <v>Ie</v>
      </c>
      <c r="E127" s="283">
        <f>Wpis!D157</f>
        <v>3</v>
      </c>
    </row>
    <row r="128" spans="2:5" ht="15.75">
      <c r="B128" s="280" t="s">
        <v>211</v>
      </c>
      <c r="C128" s="289">
        <f>Wpis!B158</f>
        <v>0</v>
      </c>
      <c r="D128" s="283" t="str">
        <f>Wpis!C158</f>
        <v>Ie</v>
      </c>
      <c r="E128" s="283">
        <f>Wpis!D158</f>
        <v>5</v>
      </c>
    </row>
    <row r="129" spans="2:5" ht="15.75">
      <c r="B129" s="280" t="s">
        <v>212</v>
      </c>
      <c r="C129" s="289">
        <f>Wpis!B159</f>
        <v>0</v>
      </c>
      <c r="D129" s="283" t="str">
        <f>Wpis!C159</f>
        <v>Ie</v>
      </c>
      <c r="E129" s="283">
        <f>Wpis!D159</f>
        <v>1</v>
      </c>
    </row>
    <row r="130" spans="2:5" ht="15.75">
      <c r="B130" s="280" t="s">
        <v>213</v>
      </c>
      <c r="C130" s="289">
        <f>Wpis!B160</f>
        <v>0</v>
      </c>
      <c r="D130" s="283" t="str">
        <f>Wpis!C160</f>
        <v>Ie</v>
      </c>
      <c r="E130" s="283">
        <f>Wpis!D160</f>
        <v>0</v>
      </c>
    </row>
    <row r="131" spans="2:5" ht="15.75">
      <c r="B131" s="280" t="s">
        <v>214</v>
      </c>
      <c r="C131" s="289">
        <f>Wpis!B161</f>
        <v>0</v>
      </c>
      <c r="D131" s="283" t="str">
        <f>Wpis!C161</f>
        <v>Ie</v>
      </c>
      <c r="E131" s="283">
        <f>Wpis!D161</f>
        <v>0</v>
      </c>
    </row>
    <row r="132" spans="2:5" ht="15.75">
      <c r="B132" s="280" t="s">
        <v>215</v>
      </c>
      <c r="C132" s="289">
        <f>Wpis!B162</f>
        <v>0</v>
      </c>
      <c r="D132" s="283" t="str">
        <f>Wpis!C162</f>
        <v>Ie</v>
      </c>
      <c r="E132" s="283">
        <f>Wpis!D162</f>
        <v>0</v>
      </c>
    </row>
    <row r="133" spans="2:5" ht="15.75">
      <c r="B133" s="280" t="s">
        <v>216</v>
      </c>
      <c r="C133" s="289">
        <f>Wpis!B163</f>
        <v>0</v>
      </c>
      <c r="D133" s="283" t="str">
        <f>Wpis!C163</f>
        <v>Ie</v>
      </c>
      <c r="E133" s="283">
        <f>Wpis!D163</f>
        <v>0</v>
      </c>
    </row>
    <row r="134" spans="2:5" ht="15.75">
      <c r="B134" s="280" t="s">
        <v>217</v>
      </c>
      <c r="C134" s="289">
        <f>Wpis!B164</f>
        <v>0</v>
      </c>
      <c r="D134" s="283" t="str">
        <f>Wpis!C164</f>
        <v>Ie</v>
      </c>
      <c r="E134" s="283">
        <f>Wpis!D164</f>
        <v>0</v>
      </c>
    </row>
    <row r="135" spans="2:5" ht="15.75">
      <c r="B135" s="280" t="s">
        <v>218</v>
      </c>
      <c r="C135" s="289">
        <f>Wpis!B165</f>
        <v>0</v>
      </c>
      <c r="D135" s="283" t="str">
        <f>Wpis!C165</f>
        <v>Ie</v>
      </c>
      <c r="E135" s="283">
        <f>Wpis!D165</f>
        <v>0</v>
      </c>
    </row>
    <row r="136" spans="2:5" ht="15.75">
      <c r="B136" s="280" t="s">
        <v>219</v>
      </c>
      <c r="C136" s="289">
        <f>Wpis!B166</f>
        <v>0</v>
      </c>
      <c r="D136" s="283" t="str">
        <f>Wpis!C166</f>
        <v>Ie</v>
      </c>
      <c r="E136" s="283">
        <f>Wpis!D166</f>
        <v>0</v>
      </c>
    </row>
    <row r="137" spans="2:5" ht="15.75">
      <c r="B137" s="280" t="s">
        <v>220</v>
      </c>
      <c r="C137" s="289">
        <f>Wpis!B167</f>
        <v>0</v>
      </c>
      <c r="D137" s="283" t="str">
        <f>Wpis!C167</f>
        <v>Ie</v>
      </c>
      <c r="E137" s="283">
        <f>Wpis!D167</f>
        <v>0</v>
      </c>
    </row>
    <row r="138" spans="2:5" ht="16.5" thickBot="1">
      <c r="B138" s="281" t="s">
        <v>221</v>
      </c>
      <c r="C138" s="290">
        <f>Wpis!B168</f>
        <v>0</v>
      </c>
      <c r="D138" s="285" t="str">
        <f>Wpis!C168</f>
        <v>Ie</v>
      </c>
      <c r="E138" s="285">
        <f>Wpis!D168</f>
        <v>0</v>
      </c>
    </row>
    <row r="139" spans="2:5" ht="15.75">
      <c r="B139" s="282" t="s">
        <v>222</v>
      </c>
      <c r="C139" s="287" t="str">
        <f>Wpis!B177</f>
        <v>Nazwisko13</v>
      </c>
      <c r="D139" s="288" t="str">
        <f>Wpis!C177</f>
        <v>If</v>
      </c>
      <c r="E139" s="288">
        <f>Wpis!D177</f>
        <v>1</v>
      </c>
    </row>
    <row r="140" spans="2:5" ht="15.75">
      <c r="B140" s="280" t="s">
        <v>223</v>
      </c>
      <c r="C140" s="289">
        <f>Wpis!B178</f>
        <v>0</v>
      </c>
      <c r="D140" s="283" t="str">
        <f>Wpis!C178</f>
        <v>If</v>
      </c>
      <c r="E140" s="283">
        <f>Wpis!D178</f>
        <v>9</v>
      </c>
    </row>
    <row r="141" spans="2:5" ht="15.75">
      <c r="B141" s="280" t="s">
        <v>224</v>
      </c>
      <c r="C141" s="289">
        <f>Wpis!B179</f>
        <v>0</v>
      </c>
      <c r="D141" s="283" t="str">
        <f>Wpis!C179</f>
        <v>If</v>
      </c>
      <c r="E141" s="283">
        <f>Wpis!D179</f>
        <v>3</v>
      </c>
    </row>
    <row r="142" spans="2:5" ht="15.75">
      <c r="B142" s="280" t="s">
        <v>225</v>
      </c>
      <c r="C142" s="289">
        <f>Wpis!B180</f>
        <v>0</v>
      </c>
      <c r="D142" s="283" t="str">
        <f>Wpis!C180</f>
        <v>If</v>
      </c>
      <c r="E142" s="283">
        <f>Wpis!D180</f>
        <v>2</v>
      </c>
    </row>
    <row r="143" spans="2:5" ht="15.75">
      <c r="B143" s="280" t="s">
        <v>226</v>
      </c>
      <c r="C143" s="289">
        <f>Wpis!B181</f>
        <v>0</v>
      </c>
      <c r="D143" s="283" t="str">
        <f>Wpis!C181</f>
        <v>If</v>
      </c>
      <c r="E143" s="283">
        <f>Wpis!D181</f>
        <v>1</v>
      </c>
    </row>
    <row r="144" spans="2:5" ht="15.75">
      <c r="B144" s="280" t="s">
        <v>227</v>
      </c>
      <c r="C144" s="289">
        <f>Wpis!B182</f>
        <v>0</v>
      </c>
      <c r="D144" s="283" t="str">
        <f>Wpis!C182</f>
        <v>If</v>
      </c>
      <c r="E144" s="283">
        <f>Wpis!D182</f>
        <v>1</v>
      </c>
    </row>
    <row r="145" spans="2:5" ht="15.75">
      <c r="B145" s="280" t="s">
        <v>228</v>
      </c>
      <c r="C145" s="289">
        <f>Wpis!B183</f>
        <v>0</v>
      </c>
      <c r="D145" s="283" t="str">
        <f>Wpis!C183</f>
        <v>If</v>
      </c>
      <c r="E145" s="283">
        <f>Wpis!D183</f>
        <v>1</v>
      </c>
    </row>
    <row r="146" spans="2:5" ht="15.75">
      <c r="B146" s="280" t="s">
        <v>229</v>
      </c>
      <c r="C146" s="289">
        <f>Wpis!B184</f>
        <v>0</v>
      </c>
      <c r="D146" s="283" t="str">
        <f>Wpis!C184</f>
        <v>If</v>
      </c>
      <c r="E146" s="283">
        <f>Wpis!D184</f>
        <v>1</v>
      </c>
    </row>
    <row r="147" spans="2:5" ht="15.75">
      <c r="B147" s="280" t="s">
        <v>230</v>
      </c>
      <c r="C147" s="289">
        <f>Wpis!B185</f>
        <v>0</v>
      </c>
      <c r="D147" s="283" t="str">
        <f>Wpis!C185</f>
        <v>If</v>
      </c>
      <c r="E147" s="283">
        <f>Wpis!D185</f>
        <v>1</v>
      </c>
    </row>
    <row r="148" spans="2:5" ht="15.75">
      <c r="B148" s="280" t="s">
        <v>231</v>
      </c>
      <c r="C148" s="289">
        <f>Wpis!B186</f>
        <v>0</v>
      </c>
      <c r="D148" s="283" t="str">
        <f>Wpis!C186</f>
        <v>If</v>
      </c>
      <c r="E148" s="283">
        <f>Wpis!D186</f>
        <v>1</v>
      </c>
    </row>
    <row r="149" spans="2:5" ht="15.75">
      <c r="B149" s="280" t="s">
        <v>232</v>
      </c>
      <c r="C149" s="289">
        <f>Wpis!B187</f>
        <v>0</v>
      </c>
      <c r="D149" s="283" t="str">
        <f>Wpis!C187</f>
        <v>If</v>
      </c>
      <c r="E149" s="283">
        <f>Wpis!D187</f>
        <v>1</v>
      </c>
    </row>
    <row r="150" spans="2:5" ht="15.75">
      <c r="B150" s="280" t="s">
        <v>233</v>
      </c>
      <c r="C150" s="289">
        <f>Wpis!B188</f>
        <v>0</v>
      </c>
      <c r="D150" s="283" t="str">
        <f>Wpis!C188</f>
        <v>If</v>
      </c>
      <c r="E150" s="283">
        <f>Wpis!D188</f>
        <v>10</v>
      </c>
    </row>
    <row r="151" spans="2:5" ht="15.75">
      <c r="B151" s="280" t="s">
        <v>234</v>
      </c>
      <c r="C151" s="289">
        <f>Wpis!B189</f>
        <v>0</v>
      </c>
      <c r="D151" s="283" t="str">
        <f>Wpis!C189</f>
        <v>If</v>
      </c>
      <c r="E151" s="283">
        <f>Wpis!D189</f>
        <v>0</v>
      </c>
    </row>
    <row r="152" spans="2:5" ht="15.75">
      <c r="B152" s="280" t="s">
        <v>235</v>
      </c>
      <c r="C152" s="289">
        <f>Wpis!B190</f>
        <v>0</v>
      </c>
      <c r="D152" s="283" t="str">
        <f>Wpis!C190</f>
        <v>If</v>
      </c>
      <c r="E152" s="283">
        <f>Wpis!D190</f>
        <v>0</v>
      </c>
    </row>
    <row r="153" spans="2:5" ht="15.75">
      <c r="B153" s="280" t="s">
        <v>236</v>
      </c>
      <c r="C153" s="289">
        <f>Wpis!B191</f>
        <v>0</v>
      </c>
      <c r="D153" s="283" t="str">
        <f>Wpis!C191</f>
        <v>If</v>
      </c>
      <c r="E153" s="283">
        <f>Wpis!D191</f>
        <v>0</v>
      </c>
    </row>
    <row r="154" spans="2:5" ht="15.75">
      <c r="B154" s="280" t="s">
        <v>237</v>
      </c>
      <c r="C154" s="289">
        <f>Wpis!B192</f>
        <v>0</v>
      </c>
      <c r="D154" s="283" t="str">
        <f>Wpis!C192</f>
        <v>If</v>
      </c>
      <c r="E154" s="283">
        <f>Wpis!D192</f>
        <v>0</v>
      </c>
    </row>
    <row r="155" spans="2:5" ht="15.75">
      <c r="B155" s="280" t="s">
        <v>238</v>
      </c>
      <c r="C155" s="289">
        <f>Wpis!B193</f>
        <v>0</v>
      </c>
      <c r="D155" s="283" t="str">
        <f>Wpis!C193</f>
        <v>If</v>
      </c>
      <c r="E155" s="283">
        <f>Wpis!D193</f>
        <v>0</v>
      </c>
    </row>
    <row r="156" spans="2:5" ht="15.75">
      <c r="B156" s="280" t="s">
        <v>239</v>
      </c>
      <c r="C156" s="289">
        <f>Wpis!B194</f>
        <v>0</v>
      </c>
      <c r="D156" s="283" t="str">
        <f>Wpis!C194</f>
        <v>If</v>
      </c>
      <c r="E156" s="283">
        <f>Wpis!D194</f>
        <v>0</v>
      </c>
    </row>
    <row r="157" spans="2:5" ht="15.75">
      <c r="B157" s="280" t="s">
        <v>240</v>
      </c>
      <c r="C157" s="289">
        <f>Wpis!B195</f>
        <v>0</v>
      </c>
      <c r="D157" s="283" t="str">
        <f>Wpis!C195</f>
        <v>If</v>
      </c>
      <c r="E157" s="283">
        <f>Wpis!D195</f>
        <v>0</v>
      </c>
    </row>
    <row r="158" spans="2:5" ht="15.75">
      <c r="B158" s="280" t="s">
        <v>241</v>
      </c>
      <c r="C158" s="289">
        <f>Wpis!B196</f>
        <v>0</v>
      </c>
      <c r="D158" s="283" t="str">
        <f>Wpis!C196</f>
        <v>If</v>
      </c>
      <c r="E158" s="283">
        <f>Wpis!D196</f>
        <v>0</v>
      </c>
    </row>
    <row r="159" spans="2:5" ht="15.75">
      <c r="B159" s="295" t="s">
        <v>242</v>
      </c>
      <c r="C159" s="289">
        <f>Wpis!B197</f>
        <v>0</v>
      </c>
      <c r="D159" s="283" t="str">
        <f>Wpis!C197</f>
        <v>If</v>
      </c>
      <c r="E159" s="283">
        <f>Wpis!D197</f>
        <v>0</v>
      </c>
    </row>
    <row r="160" spans="2:5" ht="15.75">
      <c r="B160" s="295" t="s">
        <v>243</v>
      </c>
      <c r="C160" s="289">
        <f>Wpis!B198</f>
        <v>0</v>
      </c>
      <c r="D160" s="283" t="str">
        <f>Wpis!C198</f>
        <v>If</v>
      </c>
      <c r="E160" s="283">
        <f>Wpis!D198</f>
        <v>0</v>
      </c>
    </row>
    <row r="161" spans="2:5" ht="15.75">
      <c r="B161" s="295" t="s">
        <v>244</v>
      </c>
      <c r="C161" s="289">
        <f>Wpis!B199</f>
        <v>0</v>
      </c>
      <c r="D161" s="283" t="str">
        <f>Wpis!C199</f>
        <v>If</v>
      </c>
      <c r="E161" s="283">
        <f>Wpis!D199</f>
        <v>0</v>
      </c>
    </row>
    <row r="162" spans="2:5" ht="15.75">
      <c r="B162" s="296" t="s">
        <v>245</v>
      </c>
      <c r="C162" s="289">
        <f>Wpis!B200</f>
        <v>0</v>
      </c>
      <c r="D162" s="283" t="str">
        <f>Wpis!C200</f>
        <v>If</v>
      </c>
      <c r="E162" s="283">
        <f>Wpis!D200</f>
        <v>0</v>
      </c>
    </row>
    <row r="163" spans="2:5" ht="15.75">
      <c r="B163" s="296" t="s">
        <v>246</v>
      </c>
      <c r="C163" s="289">
        <f>Wpis!B201</f>
        <v>0</v>
      </c>
      <c r="D163" s="283" t="str">
        <f>Wpis!C201</f>
        <v>If</v>
      </c>
      <c r="E163" s="283">
        <f>Wpis!D201</f>
        <v>0</v>
      </c>
    </row>
    <row r="164" spans="2:5" ht="15.75">
      <c r="B164" s="279" t="s">
        <v>247</v>
      </c>
      <c r="C164" s="289">
        <f>Wpis!B202</f>
        <v>0</v>
      </c>
      <c r="D164" s="283" t="str">
        <f>Wpis!C202</f>
        <v>If</v>
      </c>
      <c r="E164" s="283">
        <f>Wpis!D202</f>
        <v>0</v>
      </c>
    </row>
    <row r="165" spans="2:5" ht="15.75">
      <c r="B165" s="279" t="s">
        <v>248</v>
      </c>
      <c r="C165" s="289">
        <f>Wpis!B203</f>
        <v>0</v>
      </c>
      <c r="D165" s="283" t="str">
        <f>Wpis!C203</f>
        <v>If</v>
      </c>
      <c r="E165" s="283">
        <f>Wpis!D203</f>
        <v>0</v>
      </c>
    </row>
    <row r="166" spans="3:5" ht="15.75">
      <c r="C166" s="306" t="str">
        <f>Wpis!B219</f>
        <v>Ilość przeczytanych książek </v>
      </c>
      <c r="D166" s="306"/>
      <c r="E166" s="297">
        <f>SUM(E4:E165)</f>
        <v>550</v>
      </c>
    </row>
    <row r="167" spans="3:5" ht="15.75">
      <c r="C167" s="309" t="str">
        <f>Wpis!$B$221</f>
        <v>Średnia ilość książek/ucznia </v>
      </c>
      <c r="D167" s="309"/>
      <c r="E167" s="294">
        <f>SUM(Wpis!$D$31,Wpis!$D$66,Wpis!$D$101,Wpis!$D$135,Wpis!$D$169,Wpis!$D$204)/SUM(Wpis!$A$31,Wpis!$A$66,Wpis!$A$101,Wpis!$A$135,Wpis!$A$169,Wpis!$A$204)</f>
        <v>5.188679245283019</v>
      </c>
    </row>
  </sheetData>
  <sheetProtection/>
  <mergeCells count="4">
    <mergeCell ref="C166:D166"/>
    <mergeCell ref="B1:E1"/>
    <mergeCell ref="B2:D2"/>
    <mergeCell ref="C167:D1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71"/>
  <sheetViews>
    <sheetView zoomScalePageLayoutView="0" workbookViewId="0" topLeftCell="C172">
      <selection activeCell="G4" sqref="G4"/>
    </sheetView>
  </sheetViews>
  <sheetFormatPr defaultColWidth="9.140625" defaultRowHeight="15"/>
  <cols>
    <col min="2" max="2" width="42.140625" style="0" customWidth="1"/>
    <col min="3" max="3" width="9.7109375" style="0" customWidth="1"/>
    <col min="4" max="4" width="18.28125" style="0" customWidth="1"/>
    <col min="5" max="5" width="16.140625" style="0" customWidth="1"/>
    <col min="6" max="6" width="14.421875" style="0" customWidth="1"/>
    <col min="7" max="7" width="15.140625" style="0" customWidth="1"/>
    <col min="8" max="8" width="29.7109375" style="0" customWidth="1"/>
  </cols>
  <sheetData>
    <row r="2" spans="1:8" ht="15.75">
      <c r="A2" s="161" t="str">
        <f>Wpis!$A$2</f>
        <v>STAN CZYTELNICTWA W ROKU SZK. 2010/2011</v>
      </c>
      <c r="B2" s="161"/>
      <c r="C2" s="162" t="str">
        <f>Wpis!C2</f>
        <v>Kl.</v>
      </c>
      <c r="D2" s="161" t="str">
        <f>Wpis!D2</f>
        <v> Ia</v>
      </c>
      <c r="E2" s="171"/>
      <c r="F2" s="163"/>
      <c r="G2" s="163"/>
      <c r="H2" s="163"/>
    </row>
    <row r="3" spans="1:8" ht="72.75" customHeight="1">
      <c r="A3" s="87" t="str">
        <f>Wpis!A3</f>
        <v>Lp.</v>
      </c>
      <c r="B3" s="93" t="str">
        <f>Wpis!B3</f>
        <v>Nazwisko i imię ucznia</v>
      </c>
      <c r="C3" s="93" t="str">
        <f>Wpis!C3</f>
        <v>Klasa</v>
      </c>
      <c r="D3" s="93" t="str">
        <f>Wpis!D3</f>
        <v>Ilość przeczytanych książek w I półroczu</v>
      </c>
      <c r="E3" s="93" t="str">
        <f>Wpis!E3</f>
        <v>% książek  przeczytanych          w klasie w I półroczu</v>
      </c>
      <c r="F3" s="134" t="str">
        <f>Wpis!F3</f>
        <v>Ilość przeczytanych książek w II półroczu </v>
      </c>
      <c r="G3" s="134" t="str">
        <f>Wpis!G3</f>
        <v>% książek  przeczytanych           w klasie w II półroczu</v>
      </c>
      <c r="H3" s="260" t="str">
        <f>Wpis!B3</f>
        <v>Nazwisko i imię ucznia</v>
      </c>
    </row>
    <row r="4" spans="1:8" ht="15.75">
      <c r="A4" s="87">
        <f>Wpis!A4</f>
        <v>1</v>
      </c>
      <c r="B4" s="88" t="str">
        <f>Wpis!B4</f>
        <v>Barbara</v>
      </c>
      <c r="C4" s="93" t="str">
        <f>Wpis!C4</f>
        <v> Ia</v>
      </c>
      <c r="D4" s="93">
        <f>Wpis!D4</f>
        <v>19</v>
      </c>
      <c r="E4" s="170">
        <f>Wpis!E4</f>
        <v>0.11585365853658537</v>
      </c>
      <c r="F4" s="134">
        <f>Wpis!F4</f>
        <v>17</v>
      </c>
      <c r="G4" s="172">
        <f>Wpis!G4</f>
        <v>0.044386422976501305</v>
      </c>
      <c r="H4" s="135" t="str">
        <f>Wpis!I4</f>
        <v>Nazwisko 1</v>
      </c>
    </row>
    <row r="5" spans="1:8" ht="15.75">
      <c r="A5" s="87">
        <f>Wpis!A5</f>
        <v>2</v>
      </c>
      <c r="B5" s="88" t="str">
        <f>Wpis!B5</f>
        <v>Nazwisko 2</v>
      </c>
      <c r="C5" s="93" t="str">
        <f>Wpis!C5</f>
        <v> Ia</v>
      </c>
      <c r="D5" s="93">
        <f>Wpis!D5</f>
        <v>16</v>
      </c>
      <c r="E5" s="170">
        <f>Wpis!E5</f>
        <v>0.0975609756097561</v>
      </c>
      <c r="F5" s="134">
        <f>Wpis!F5</f>
        <v>5</v>
      </c>
      <c r="G5" s="172">
        <f>Wpis!G5</f>
        <v>0.013054830287206266</v>
      </c>
      <c r="H5" s="135" t="str">
        <f>Wpis!I5</f>
        <v>Nazwisko 2</v>
      </c>
    </row>
    <row r="6" spans="1:8" ht="15.75">
      <c r="A6" s="87">
        <f>Wpis!A6</f>
        <v>3</v>
      </c>
      <c r="B6" s="88" t="str">
        <f>Wpis!B6</f>
        <v>Nazwisko 3</v>
      </c>
      <c r="C6" s="93" t="str">
        <f>Wpis!C6</f>
        <v> Ia</v>
      </c>
      <c r="D6" s="93">
        <f>Wpis!D6</f>
        <v>1</v>
      </c>
      <c r="E6" s="170">
        <f>Wpis!E6</f>
        <v>0.006097560975609756</v>
      </c>
      <c r="F6" s="134">
        <f>Wpis!F6</f>
        <v>12</v>
      </c>
      <c r="G6" s="172">
        <f>Wpis!G6</f>
        <v>0.031331592689295036</v>
      </c>
      <c r="H6" s="135" t="str">
        <f>Wpis!I6</f>
        <v>Nazwisko 3</v>
      </c>
    </row>
    <row r="7" spans="1:8" ht="15.75">
      <c r="A7" s="87">
        <f>Wpis!A7</f>
        <v>4</v>
      </c>
      <c r="B7" s="88" t="str">
        <f>Wpis!B7</f>
        <v>Nazwisko 4</v>
      </c>
      <c r="C7" s="93" t="str">
        <f>Wpis!C7</f>
        <v> Ia</v>
      </c>
      <c r="D7" s="93">
        <f>Wpis!D7</f>
        <v>4</v>
      </c>
      <c r="E7" s="170">
        <f>Wpis!E7</f>
        <v>0.024390243902439025</v>
      </c>
      <c r="F7" s="134">
        <f>Wpis!F7</f>
        <v>20</v>
      </c>
      <c r="G7" s="172">
        <f>Wpis!G7</f>
        <v>0.05221932114882506</v>
      </c>
      <c r="H7" s="135" t="str">
        <f>Wpis!I7</f>
        <v>Nazwisko 4</v>
      </c>
    </row>
    <row r="8" spans="1:8" ht="15.75">
      <c r="A8" s="87">
        <f>Wpis!A8</f>
        <v>5</v>
      </c>
      <c r="B8" s="88" t="str">
        <f>Wpis!B8</f>
        <v>Nazwisko 5</v>
      </c>
      <c r="C8" s="93" t="str">
        <f>Wpis!C8</f>
        <v> Ia</v>
      </c>
      <c r="D8" s="93">
        <f>Wpis!D8</f>
        <v>1</v>
      </c>
      <c r="E8" s="170">
        <f>Wpis!E8</f>
        <v>0.006097560975609756</v>
      </c>
      <c r="F8" s="134">
        <f>Wpis!F8</f>
        <v>12</v>
      </c>
      <c r="G8" s="172">
        <f>Wpis!G8</f>
        <v>0.031331592689295036</v>
      </c>
      <c r="H8" s="135" t="str">
        <f>Wpis!I8</f>
        <v>Nazwisko 5</v>
      </c>
    </row>
    <row r="9" spans="1:8" ht="15.75">
      <c r="A9" s="87">
        <f>Wpis!A9</f>
        <v>6</v>
      </c>
      <c r="B9" s="88" t="str">
        <f>Wpis!B9</f>
        <v>Nazwisko 6</v>
      </c>
      <c r="C9" s="93" t="str">
        <f>Wpis!C9</f>
        <v> Ia</v>
      </c>
      <c r="D9" s="93">
        <f>Wpis!D9</f>
        <v>10</v>
      </c>
      <c r="E9" s="170">
        <f>Wpis!E9</f>
        <v>0.06097560975609756</v>
      </c>
      <c r="F9" s="134">
        <f>Wpis!F9</f>
        <v>16</v>
      </c>
      <c r="G9" s="172">
        <f>Wpis!G9</f>
        <v>0.04177545691906005</v>
      </c>
      <c r="H9" s="135" t="str">
        <f>Wpis!I9</f>
        <v>Nazwisko 6</v>
      </c>
    </row>
    <row r="10" spans="1:8" ht="15.75">
      <c r="A10" s="87">
        <f>Wpis!A10</f>
        <v>7</v>
      </c>
      <c r="B10" s="88" t="str">
        <f>Wpis!B10</f>
        <v>Nazwisko 7</v>
      </c>
      <c r="C10" s="93" t="str">
        <f>Wpis!C10</f>
        <v> Ia</v>
      </c>
      <c r="D10" s="93">
        <f>Wpis!D10</f>
        <v>12</v>
      </c>
      <c r="E10" s="170">
        <f>Wpis!E10</f>
        <v>0.07317073170731707</v>
      </c>
      <c r="F10" s="134">
        <f>Wpis!F10</f>
        <v>15</v>
      </c>
      <c r="G10" s="172">
        <f>Wpis!G10</f>
        <v>0.0391644908616188</v>
      </c>
      <c r="H10" s="135" t="str">
        <f>Wpis!I10</f>
        <v>Nazwisko 7</v>
      </c>
    </row>
    <row r="11" spans="1:8" ht="15.75">
      <c r="A11" s="181">
        <f>Wpis!A11</f>
        <v>8</v>
      </c>
      <c r="B11" s="88">
        <f>Wpis!B11</f>
        <v>0</v>
      </c>
      <c r="C11" s="93" t="str">
        <f>Wpis!C11</f>
        <v> Ia</v>
      </c>
      <c r="D11" s="93">
        <f>Wpis!D11</f>
        <v>2</v>
      </c>
      <c r="E11" s="170">
        <f>Wpis!E11</f>
        <v>0.012195121951219513</v>
      </c>
      <c r="F11" s="134">
        <f>Wpis!F11</f>
        <v>14</v>
      </c>
      <c r="G11" s="172">
        <f>Wpis!G11</f>
        <v>0.03655352480417755</v>
      </c>
      <c r="H11" s="135">
        <f>Wpis!I11</f>
        <v>0</v>
      </c>
    </row>
    <row r="12" spans="1:8" ht="16.5" customHeight="1">
      <c r="A12" s="87">
        <f>Wpis!A12</f>
        <v>9</v>
      </c>
      <c r="B12" s="88">
        <f>Wpis!B12</f>
        <v>0</v>
      </c>
      <c r="C12" s="93" t="str">
        <f>Wpis!C12</f>
        <v> Ia</v>
      </c>
      <c r="D12" s="93">
        <f>Wpis!D12</f>
        <v>4</v>
      </c>
      <c r="E12" s="170">
        <f>Wpis!E12</f>
        <v>0.024390243902439025</v>
      </c>
      <c r="F12" s="134">
        <f>Wpis!F12</f>
        <v>12</v>
      </c>
      <c r="G12" s="172">
        <f>Wpis!G12</f>
        <v>0.031331592689295036</v>
      </c>
      <c r="H12" s="135">
        <f>Wpis!I12</f>
        <v>0</v>
      </c>
    </row>
    <row r="13" spans="1:8" ht="15.75">
      <c r="A13" s="87">
        <f>Wpis!A13</f>
        <v>10</v>
      </c>
      <c r="B13" s="88">
        <f>Wpis!B13</f>
        <v>0</v>
      </c>
      <c r="C13" s="93" t="str">
        <f>Wpis!C13</f>
        <v> Ia</v>
      </c>
      <c r="D13" s="93">
        <f>Wpis!D13</f>
        <v>2</v>
      </c>
      <c r="E13" s="170">
        <f>Wpis!E13</f>
        <v>0.012195121951219513</v>
      </c>
      <c r="F13" s="134">
        <f>Wpis!F13</f>
        <v>5</v>
      </c>
      <c r="G13" s="172">
        <f>Wpis!G13</f>
        <v>0.013054830287206266</v>
      </c>
      <c r="H13" s="135">
        <f>Wpis!I13</f>
        <v>0</v>
      </c>
    </row>
    <row r="14" spans="1:8" ht="15.75">
      <c r="A14" s="87">
        <f>Wpis!A14</f>
        <v>11</v>
      </c>
      <c r="B14" s="88">
        <f>Wpis!B14</f>
        <v>0</v>
      </c>
      <c r="C14" s="93" t="str">
        <f>Wpis!C14</f>
        <v> Ia</v>
      </c>
      <c r="D14" s="93">
        <f>Wpis!D14</f>
        <v>2</v>
      </c>
      <c r="E14" s="170">
        <f>Wpis!E14</f>
        <v>0.012195121951219513</v>
      </c>
      <c r="F14" s="134">
        <f>Wpis!F14</f>
        <v>12</v>
      </c>
      <c r="G14" s="172">
        <f>Wpis!G14</f>
        <v>0.031331592689295036</v>
      </c>
      <c r="H14" s="135">
        <f>Wpis!I14</f>
        <v>0</v>
      </c>
    </row>
    <row r="15" spans="1:8" ht="15.75">
      <c r="A15" s="87">
        <f>Wpis!A15</f>
        <v>12</v>
      </c>
      <c r="B15" s="88">
        <f>Wpis!B15</f>
        <v>0</v>
      </c>
      <c r="C15" s="93" t="str">
        <f>Wpis!C15</f>
        <v> Ia</v>
      </c>
      <c r="D15" s="93">
        <f>Wpis!D15</f>
        <v>5</v>
      </c>
      <c r="E15" s="170">
        <f>Wpis!E15</f>
        <v>0.03048780487804878</v>
      </c>
      <c r="F15" s="134">
        <f>Wpis!F15</f>
        <v>12</v>
      </c>
      <c r="G15" s="172">
        <f>Wpis!G15</f>
        <v>0.031331592689295036</v>
      </c>
      <c r="H15" s="135">
        <f>Wpis!I15</f>
        <v>0</v>
      </c>
    </row>
    <row r="16" spans="1:8" ht="15.75">
      <c r="A16" s="87">
        <f>Wpis!A16</f>
        <v>13</v>
      </c>
      <c r="B16" s="88">
        <f>Wpis!B16</f>
        <v>0</v>
      </c>
      <c r="C16" s="93" t="str">
        <f>Wpis!C16</f>
        <v> Ia</v>
      </c>
      <c r="D16" s="93">
        <f>Wpis!D16</f>
        <v>2</v>
      </c>
      <c r="E16" s="170">
        <f>Wpis!E16</f>
        <v>0.012195121951219513</v>
      </c>
      <c r="F16" s="134">
        <f>Wpis!F16</f>
        <v>14</v>
      </c>
      <c r="G16" s="172">
        <f>Wpis!G16</f>
        <v>0.03655352480417755</v>
      </c>
      <c r="H16" s="135">
        <f>Wpis!I16</f>
        <v>0</v>
      </c>
    </row>
    <row r="17" spans="1:8" ht="15.75">
      <c r="A17" s="87">
        <f>Wpis!A17</f>
        <v>14</v>
      </c>
      <c r="B17" s="88">
        <f>Wpis!B17</f>
        <v>0</v>
      </c>
      <c r="C17" s="93" t="str">
        <f>Wpis!C17</f>
        <v> Ia</v>
      </c>
      <c r="D17" s="93">
        <f>Wpis!D17</f>
        <v>5</v>
      </c>
      <c r="E17" s="170">
        <f>Wpis!E17</f>
        <v>0.03048780487804878</v>
      </c>
      <c r="F17" s="134">
        <f>Wpis!F17</f>
        <v>13</v>
      </c>
      <c r="G17" s="172">
        <f>Wpis!G17</f>
        <v>0.033942558746736295</v>
      </c>
      <c r="H17" s="135">
        <f>Wpis!I17</f>
        <v>0</v>
      </c>
    </row>
    <row r="18" spans="1:8" ht="15.75">
      <c r="A18" s="87">
        <f>Wpis!A18</f>
        <v>15</v>
      </c>
      <c r="B18" s="88">
        <f>Wpis!B18</f>
        <v>0</v>
      </c>
      <c r="C18" s="93" t="str">
        <f>Wpis!C18</f>
        <v> Ia</v>
      </c>
      <c r="D18" s="93">
        <f>Wpis!D18</f>
        <v>9</v>
      </c>
      <c r="E18" s="170">
        <f>Wpis!E18</f>
        <v>0.054878048780487805</v>
      </c>
      <c r="F18" s="134">
        <f>Wpis!F18</f>
        <v>15</v>
      </c>
      <c r="G18" s="172">
        <f>Wpis!G18</f>
        <v>0.0391644908616188</v>
      </c>
      <c r="H18" s="135">
        <f>Wpis!I18</f>
        <v>0</v>
      </c>
    </row>
    <row r="19" spans="1:8" ht="15" customHeight="1">
      <c r="A19" s="87">
        <f>Wpis!A19</f>
        <v>16</v>
      </c>
      <c r="B19" s="88">
        <f>Wpis!B19</f>
        <v>0</v>
      </c>
      <c r="C19" s="93" t="str">
        <f>Wpis!C19</f>
        <v> Ia</v>
      </c>
      <c r="D19" s="93">
        <f>Wpis!D19</f>
        <v>8</v>
      </c>
      <c r="E19" s="170">
        <f>Wpis!E19</f>
        <v>0.04878048780487805</v>
      </c>
      <c r="F19" s="134">
        <f>Wpis!F19</f>
        <v>14</v>
      </c>
      <c r="G19" s="172">
        <f>Wpis!G19</f>
        <v>0.03655352480417755</v>
      </c>
      <c r="H19" s="135">
        <f>Wpis!I19</f>
        <v>0</v>
      </c>
    </row>
    <row r="20" spans="1:8" ht="15.75">
      <c r="A20" s="87">
        <f>Wpis!A20</f>
        <v>17</v>
      </c>
      <c r="B20" s="88">
        <f>Wpis!B20</f>
        <v>0</v>
      </c>
      <c r="C20" s="93" t="str">
        <f>Wpis!C20</f>
        <v> Ia</v>
      </c>
      <c r="D20" s="93">
        <f>Wpis!D20</f>
        <v>5</v>
      </c>
      <c r="E20" s="170">
        <f>Wpis!E20</f>
        <v>0.03048780487804878</v>
      </c>
      <c r="F20" s="134">
        <f>Wpis!F20</f>
        <v>16</v>
      </c>
      <c r="G20" s="172">
        <f>Wpis!G20</f>
        <v>0.04177545691906005</v>
      </c>
      <c r="H20" s="135">
        <f>Wpis!I20</f>
        <v>0</v>
      </c>
    </row>
    <row r="21" spans="1:8" ht="15.75">
      <c r="A21" s="87">
        <f>Wpis!A21</f>
        <v>18</v>
      </c>
      <c r="B21" s="88">
        <f>Wpis!B21</f>
        <v>0</v>
      </c>
      <c r="C21" s="93" t="str">
        <f>Wpis!C21</f>
        <v> Ia</v>
      </c>
      <c r="D21" s="93">
        <f>Wpis!D21</f>
        <v>1</v>
      </c>
      <c r="E21" s="170">
        <f>Wpis!E21</f>
        <v>0.006097560975609756</v>
      </c>
      <c r="F21" s="134">
        <f>Wpis!F21</f>
        <v>17</v>
      </c>
      <c r="G21" s="172">
        <f>Wpis!G21</f>
        <v>0.044386422976501305</v>
      </c>
      <c r="H21" s="135">
        <f>Wpis!I21</f>
        <v>0</v>
      </c>
    </row>
    <row r="22" spans="1:8" ht="15.75">
      <c r="A22" s="87">
        <f>Wpis!A22</f>
        <v>19</v>
      </c>
      <c r="B22" s="88">
        <f>Wpis!B22</f>
        <v>0</v>
      </c>
      <c r="C22" s="93" t="str">
        <f>Wpis!C22</f>
        <v> Ia</v>
      </c>
      <c r="D22" s="93">
        <f>Wpis!D22</f>
        <v>2</v>
      </c>
      <c r="E22" s="170">
        <f>Wpis!E22</f>
        <v>0.012195121951219513</v>
      </c>
      <c r="F22" s="134">
        <f>Wpis!F22</f>
        <v>12</v>
      </c>
      <c r="G22" s="172">
        <f>Wpis!G22</f>
        <v>0.031331592689295036</v>
      </c>
      <c r="H22" s="135">
        <f>Wpis!I22</f>
        <v>0</v>
      </c>
    </row>
    <row r="23" spans="1:8" ht="15.75">
      <c r="A23" s="87">
        <f>Wpis!A23</f>
        <v>20</v>
      </c>
      <c r="B23" s="88">
        <f>Wpis!B23</f>
        <v>0</v>
      </c>
      <c r="C23" s="93" t="str">
        <f>Wpis!C23</f>
        <v> Ia</v>
      </c>
      <c r="D23" s="93">
        <f>Wpis!D23</f>
        <v>3</v>
      </c>
      <c r="E23" s="170">
        <f>Wpis!E23</f>
        <v>0.018292682926829267</v>
      </c>
      <c r="F23" s="134">
        <f>Wpis!F23</f>
        <v>14</v>
      </c>
      <c r="G23" s="172">
        <f>Wpis!G23</f>
        <v>0.03655352480417755</v>
      </c>
      <c r="H23" s="135">
        <f>Wpis!I23</f>
        <v>0</v>
      </c>
    </row>
    <row r="24" spans="1:8" ht="16.5" customHeight="1">
      <c r="A24" s="87">
        <f>Wpis!A24</f>
        <v>21</v>
      </c>
      <c r="B24" s="88">
        <f>Wpis!B24</f>
        <v>0</v>
      </c>
      <c r="C24" s="93" t="str">
        <f>Wpis!C24</f>
        <v> Ia</v>
      </c>
      <c r="D24" s="93">
        <f>Wpis!D24</f>
        <v>6</v>
      </c>
      <c r="E24" s="170">
        <f>Wpis!E24</f>
        <v>0.036585365853658534</v>
      </c>
      <c r="F24" s="134">
        <f>Wpis!F24</f>
        <v>15</v>
      </c>
      <c r="G24" s="172">
        <f>Wpis!G24</f>
        <v>0.0391644908616188</v>
      </c>
      <c r="H24" s="135">
        <f>Wpis!I24</f>
        <v>0</v>
      </c>
    </row>
    <row r="25" spans="1:8" ht="15.75">
      <c r="A25" s="87">
        <f>Wpis!A25</f>
        <v>22</v>
      </c>
      <c r="B25" s="88">
        <f>Wpis!B25</f>
        <v>0</v>
      </c>
      <c r="C25" s="93" t="str">
        <f>Wpis!C25</f>
        <v> Ia</v>
      </c>
      <c r="D25" s="93">
        <f>Wpis!D25</f>
        <v>8</v>
      </c>
      <c r="E25" s="170">
        <f>Wpis!E25</f>
        <v>0.04878048780487805</v>
      </c>
      <c r="F25" s="134">
        <f>Wpis!F25</f>
        <v>13</v>
      </c>
      <c r="G25" s="172">
        <f>Wpis!G25</f>
        <v>0.033942558746736295</v>
      </c>
      <c r="H25" s="135">
        <f>Wpis!I25</f>
        <v>0</v>
      </c>
    </row>
    <row r="26" spans="1:8" ht="15.75">
      <c r="A26" s="87">
        <f>Wpis!A26</f>
        <v>23</v>
      </c>
      <c r="B26" s="88">
        <f>Wpis!B26</f>
        <v>0</v>
      </c>
      <c r="C26" s="93" t="str">
        <f>Wpis!C26</f>
        <v> Ia</v>
      </c>
      <c r="D26" s="93">
        <f>Wpis!D26</f>
        <v>7</v>
      </c>
      <c r="E26" s="170">
        <f>Wpis!E26</f>
        <v>0.042682926829268296</v>
      </c>
      <c r="F26" s="134">
        <f>Wpis!F26</f>
        <v>13</v>
      </c>
      <c r="G26" s="172">
        <f>Wpis!G26</f>
        <v>0.033942558746736295</v>
      </c>
      <c r="H26" s="135">
        <f>Wpis!I26</f>
        <v>0</v>
      </c>
    </row>
    <row r="27" spans="1:8" ht="15.75">
      <c r="A27" s="87">
        <f>Wpis!A27</f>
        <v>24</v>
      </c>
      <c r="B27" s="88">
        <f>Wpis!B27</f>
        <v>0</v>
      </c>
      <c r="C27" s="93" t="str">
        <f>Wpis!C27</f>
        <v> Ia</v>
      </c>
      <c r="D27" s="93">
        <f>Wpis!D27</f>
        <v>8</v>
      </c>
      <c r="E27" s="170">
        <f>Wpis!E27</f>
        <v>0.04878048780487805</v>
      </c>
      <c r="F27" s="134">
        <f>Wpis!F27</f>
        <v>14</v>
      </c>
      <c r="G27" s="172">
        <f>Wpis!G27</f>
        <v>0.03655352480417755</v>
      </c>
      <c r="H27" s="135">
        <f>Wpis!I27</f>
        <v>0</v>
      </c>
    </row>
    <row r="28" spans="1:8" ht="15.75">
      <c r="A28" s="87">
        <f>Wpis!A28</f>
        <v>25</v>
      </c>
      <c r="B28" s="88">
        <f>Wpis!B28</f>
        <v>0</v>
      </c>
      <c r="C28" s="93" t="str">
        <f>Wpis!C28</f>
        <v> Ia</v>
      </c>
      <c r="D28" s="93">
        <f>Wpis!D28</f>
        <v>5</v>
      </c>
      <c r="E28" s="170">
        <f>Wpis!E28</f>
        <v>0.03048780487804878</v>
      </c>
      <c r="F28" s="134">
        <f>Wpis!F28</f>
        <v>25</v>
      </c>
      <c r="G28" s="172">
        <f>Wpis!G28</f>
        <v>0.06527415143603134</v>
      </c>
      <c r="H28" s="135">
        <f>Wpis!I28</f>
        <v>0</v>
      </c>
    </row>
    <row r="29" spans="1:8" ht="15.75">
      <c r="A29" s="87">
        <f>Wpis!A29</f>
        <v>26</v>
      </c>
      <c r="B29" s="88">
        <f>Wpis!B29</f>
        <v>0</v>
      </c>
      <c r="C29" s="93" t="str">
        <f>Wpis!C29</f>
        <v> Ia</v>
      </c>
      <c r="D29" s="93">
        <f>Wpis!D29</f>
        <v>10</v>
      </c>
      <c r="E29" s="170">
        <f>Wpis!E29</f>
        <v>0.06097560975609756</v>
      </c>
      <c r="F29" s="134">
        <f>Wpis!F29</f>
        <v>11</v>
      </c>
      <c r="G29" s="172">
        <f>Wpis!G29</f>
        <v>0.028720626631853787</v>
      </c>
      <c r="H29" s="135">
        <f>Wpis!I29</f>
        <v>0</v>
      </c>
    </row>
    <row r="30" spans="1:8" ht="15.75">
      <c r="A30" s="87">
        <f>Wpis!A30</f>
        <v>27</v>
      </c>
      <c r="B30" s="88">
        <f>Wpis!B30</f>
        <v>0</v>
      </c>
      <c r="C30" s="93" t="str">
        <f>Wpis!C30</f>
        <v> Ia</v>
      </c>
      <c r="D30" s="93">
        <f>Wpis!D30</f>
        <v>7</v>
      </c>
      <c r="E30" s="170">
        <f>Wpis!E30</f>
        <v>0.042682926829268296</v>
      </c>
      <c r="F30" s="134">
        <f>Wpis!F30</f>
        <v>25</v>
      </c>
      <c r="G30" s="172">
        <f>Wpis!G30</f>
        <v>0.06527415143603134</v>
      </c>
      <c r="H30" s="135">
        <f>Wpis!I30</f>
        <v>0</v>
      </c>
    </row>
    <row r="31" spans="1:8" ht="15.75">
      <c r="A31" s="87">
        <f>Wpis!A31</f>
        <v>27</v>
      </c>
      <c r="B31" s="173"/>
      <c r="C31" s="87" t="str">
        <f>Wpis!C31</f>
        <v>Suma</v>
      </c>
      <c r="D31" s="87">
        <f>Wpis!D31</f>
        <v>164</v>
      </c>
      <c r="E31" s="174">
        <f>Wpis!E31</f>
        <v>1.0000000000000004</v>
      </c>
      <c r="F31" s="87">
        <f>Wpis!F31</f>
        <v>383</v>
      </c>
      <c r="G31" s="174">
        <f>Wpis!G31</f>
        <v>1</v>
      </c>
      <c r="H31" s="63"/>
    </row>
    <row r="32" spans="1:8" ht="15.75">
      <c r="A32" s="175"/>
      <c r="B32" s="311" t="str">
        <f>Wpis!C32</f>
        <v>Średnia ilość książek/ucznia</v>
      </c>
      <c r="C32" s="312"/>
      <c r="D32" s="176">
        <f>Wpis!D32</f>
        <v>6.074074074074074</v>
      </c>
      <c r="E32" s="177"/>
      <c r="F32" s="178">
        <f>Wpis!F32</f>
        <v>14.185185185185185</v>
      </c>
      <c r="G32" s="164"/>
      <c r="H32" s="63"/>
    </row>
    <row r="33" spans="1:7" ht="15">
      <c r="A33" s="2"/>
      <c r="C33" s="2"/>
      <c r="E33" s="2"/>
      <c r="G33" s="2"/>
    </row>
    <row r="35" ht="15">
      <c r="G35" s="2"/>
    </row>
    <row r="37" spans="1:8" ht="15.75">
      <c r="A37" s="168" t="str">
        <f>Wpis!A2</f>
        <v>STAN CZYTELNICTWA W ROKU SZK. 2010/2011</v>
      </c>
      <c r="B37" s="168"/>
      <c r="C37" s="169" t="str">
        <f>Wpis!C37</f>
        <v>Kl.</v>
      </c>
      <c r="D37" s="168" t="str">
        <f>Wpis!D37</f>
        <v>Ib</v>
      </c>
      <c r="E37" s="163"/>
      <c r="F37" s="163"/>
      <c r="G37" s="163"/>
      <c r="H37" s="163"/>
    </row>
    <row r="38" spans="1:8" ht="69" customHeight="1">
      <c r="A38" s="181" t="str">
        <f>Wpis!A3</f>
        <v>Lp.</v>
      </c>
      <c r="B38" s="257" t="str">
        <f>Wpis!B3</f>
        <v>Nazwisko i imię ucznia</v>
      </c>
      <c r="C38" s="93" t="str">
        <f>Wpis!C3</f>
        <v>Klasa</v>
      </c>
      <c r="D38" s="93" t="str">
        <f>Wpis!D3</f>
        <v>Ilość przeczytanych książek w I półroczu</v>
      </c>
      <c r="E38" s="93" t="str">
        <f>Wpis!E3</f>
        <v>% książek  przeczytanych          w klasie w I półroczu</v>
      </c>
      <c r="F38" s="260" t="str">
        <f>Wpis!F3</f>
        <v>Ilość przeczytanych książek w II półroczu </v>
      </c>
      <c r="G38" s="260" t="str">
        <f>Wpis!G3</f>
        <v>% książek  przeczytanych           w klasie w II półroczu</v>
      </c>
      <c r="H38" s="260" t="str">
        <f>Wpis!B3</f>
        <v>Nazwisko i imię ucznia</v>
      </c>
    </row>
    <row r="39" spans="1:8" ht="15.75">
      <c r="A39" s="245">
        <f>Wpis!A39</f>
        <v>1</v>
      </c>
      <c r="B39" s="88" t="str">
        <f>Wpis!B39</f>
        <v>Nazwisko 8</v>
      </c>
      <c r="C39" s="93" t="str">
        <f>Wpis!C39</f>
        <v>Ib</v>
      </c>
      <c r="D39" s="93">
        <f>Wpis!D39</f>
        <v>1</v>
      </c>
      <c r="E39" s="170">
        <f>Wpis!E47</f>
        <v>0.11666666666666667</v>
      </c>
      <c r="F39" s="260">
        <f>Wpis!F39</f>
        <v>9</v>
      </c>
      <c r="G39" s="261">
        <f>Wpis!G39</f>
        <v>0.03896103896103896</v>
      </c>
      <c r="H39" s="262" t="str">
        <f>Wpis!I39</f>
        <v>Nazwisko 8</v>
      </c>
    </row>
    <row r="40" spans="1:8" ht="15.75">
      <c r="A40" s="245">
        <f>Wpis!A40</f>
        <v>2</v>
      </c>
      <c r="B40" s="88">
        <f>Wpis!B40</f>
        <v>0</v>
      </c>
      <c r="C40" s="93" t="str">
        <f>Wpis!C40</f>
        <v>Ib</v>
      </c>
      <c r="D40" s="93">
        <f>Wpis!D40</f>
        <v>4</v>
      </c>
      <c r="E40" s="170">
        <f>Wpis!E52</f>
        <v>0.1</v>
      </c>
      <c r="F40" s="260">
        <f>Wpis!F40</f>
        <v>5</v>
      </c>
      <c r="G40" s="261">
        <f>Wpis!G40</f>
        <v>0.021645021645021644</v>
      </c>
      <c r="H40" s="262">
        <f>Wpis!I40</f>
        <v>0</v>
      </c>
    </row>
    <row r="41" spans="1:8" ht="14.25" customHeight="1">
      <c r="A41" s="245">
        <f>Wpis!A41</f>
        <v>3</v>
      </c>
      <c r="B41" s="88">
        <f>Wpis!B41</f>
        <v>0</v>
      </c>
      <c r="C41" s="93" t="str">
        <f>Wpis!C41</f>
        <v>Ib</v>
      </c>
      <c r="D41" s="93">
        <f>Wpis!D41</f>
        <v>4</v>
      </c>
      <c r="E41" s="170">
        <f>Wpis!E45</f>
        <v>0.08333333333333333</v>
      </c>
      <c r="F41" s="260">
        <f>Wpis!F41</f>
        <v>12</v>
      </c>
      <c r="G41" s="261">
        <f>Wpis!G41</f>
        <v>0.05194805194805195</v>
      </c>
      <c r="H41" s="262">
        <f>Wpis!I41</f>
        <v>0</v>
      </c>
    </row>
    <row r="42" spans="1:8" ht="15.75">
      <c r="A42" s="245">
        <f>Wpis!A42</f>
        <v>4</v>
      </c>
      <c r="B42" s="88">
        <f>Wpis!B42</f>
        <v>0</v>
      </c>
      <c r="C42" s="93" t="str">
        <f>Wpis!C42</f>
        <v>Ib</v>
      </c>
      <c r="D42" s="93">
        <f>Wpis!D42</f>
        <v>5</v>
      </c>
      <c r="E42" s="170">
        <f>Wpis!E40</f>
        <v>0.06666666666666667</v>
      </c>
      <c r="F42" s="260">
        <f>Wpis!F42</f>
        <v>18</v>
      </c>
      <c r="G42" s="261">
        <f>Wpis!G42</f>
        <v>0.07792207792207792</v>
      </c>
      <c r="H42" s="262">
        <f>Wpis!I42</f>
        <v>0</v>
      </c>
    </row>
    <row r="43" spans="1:8" ht="15" customHeight="1">
      <c r="A43" s="245">
        <f>Wpis!A43</f>
        <v>5</v>
      </c>
      <c r="B43" s="88">
        <f>Wpis!B43</f>
        <v>0</v>
      </c>
      <c r="C43" s="93" t="str">
        <f>Wpis!C43</f>
        <v>Ib</v>
      </c>
      <c r="D43" s="93">
        <f>Wpis!D43</f>
        <v>2</v>
      </c>
      <c r="E43" s="170">
        <f>Wpis!E41</f>
        <v>0.06666666666666667</v>
      </c>
      <c r="F43" s="260">
        <f>Wpis!F43</f>
        <v>12</v>
      </c>
      <c r="G43" s="261">
        <f>Wpis!G43</f>
        <v>0.05194805194805195</v>
      </c>
      <c r="H43" s="262">
        <f>Wpis!I43</f>
        <v>0</v>
      </c>
    </row>
    <row r="44" spans="1:8" ht="15.75">
      <c r="A44" s="245">
        <f>Wpis!A44</f>
        <v>6</v>
      </c>
      <c r="B44" s="88">
        <f>Wpis!B44</f>
        <v>0</v>
      </c>
      <c r="C44" s="93" t="str">
        <f>Wpis!C44</f>
        <v>Ib</v>
      </c>
      <c r="D44" s="93">
        <f>Wpis!D44</f>
        <v>3</v>
      </c>
      <c r="E44" s="170">
        <f>Wpis!E46</f>
        <v>0.06666666666666667</v>
      </c>
      <c r="F44" s="260">
        <f>Wpis!F44</f>
        <v>16</v>
      </c>
      <c r="G44" s="261">
        <f>Wpis!G44</f>
        <v>0.06926406926406926</v>
      </c>
      <c r="H44" s="262">
        <f>Wpis!I44</f>
        <v>0</v>
      </c>
    </row>
    <row r="45" spans="1:8" ht="15.75">
      <c r="A45" s="245">
        <f>Wpis!A45</f>
        <v>7</v>
      </c>
      <c r="B45" s="88">
        <f>Wpis!B45</f>
        <v>0</v>
      </c>
      <c r="C45" s="93" t="str">
        <f>Wpis!C45</f>
        <v>Ib</v>
      </c>
      <c r="D45" s="93">
        <f>Wpis!D45</f>
        <v>5</v>
      </c>
      <c r="E45" s="170">
        <f>Wpis!E44</f>
        <v>0.05</v>
      </c>
      <c r="F45" s="260">
        <f>Wpis!F45</f>
        <v>15</v>
      </c>
      <c r="G45" s="261">
        <f>Wpis!G45</f>
        <v>0.06493506493506493</v>
      </c>
      <c r="H45" s="262">
        <f>Wpis!I45</f>
        <v>0</v>
      </c>
    </row>
    <row r="46" spans="1:8" ht="15.75">
      <c r="A46" s="245">
        <f>Wpis!A46</f>
        <v>8</v>
      </c>
      <c r="B46" s="88">
        <f>Wpis!B46</f>
        <v>0</v>
      </c>
      <c r="C46" s="93" t="str">
        <f>Wpis!C46</f>
        <v>Ib</v>
      </c>
      <c r="D46" s="93">
        <f>Wpis!D46</f>
        <v>4</v>
      </c>
      <c r="E46" s="170">
        <f>Wpis!E48</f>
        <v>0.05</v>
      </c>
      <c r="F46" s="260">
        <f>Wpis!F46</f>
        <v>14</v>
      </c>
      <c r="G46" s="261">
        <f>Wpis!G46</f>
        <v>0.06060606060606061</v>
      </c>
      <c r="H46" s="262">
        <f>Wpis!I46</f>
        <v>0</v>
      </c>
    </row>
    <row r="47" spans="1:8" ht="15.75">
      <c r="A47" s="245">
        <f>Wpis!A47</f>
        <v>9</v>
      </c>
      <c r="B47" s="88">
        <f>Wpis!B47</f>
        <v>0</v>
      </c>
      <c r="C47" s="93" t="str">
        <f>Wpis!C47</f>
        <v>Ib</v>
      </c>
      <c r="D47" s="93">
        <f>Wpis!D47</f>
        <v>7</v>
      </c>
      <c r="E47" s="170">
        <f>Wpis!E43</f>
        <v>0.03333333333333333</v>
      </c>
      <c r="F47" s="260">
        <f>Wpis!F47</f>
        <v>12</v>
      </c>
      <c r="G47" s="261">
        <f>Wpis!G47</f>
        <v>0.05194805194805195</v>
      </c>
      <c r="H47" s="262">
        <f>Wpis!I47</f>
        <v>0</v>
      </c>
    </row>
    <row r="48" spans="1:8" ht="15.75">
      <c r="A48" s="245">
        <f>Wpis!A48</f>
        <v>10</v>
      </c>
      <c r="B48" s="88">
        <f>Wpis!B48</f>
        <v>0</v>
      </c>
      <c r="C48" s="93" t="str">
        <f>Wpis!C48</f>
        <v>Ib</v>
      </c>
      <c r="D48" s="93">
        <f>Wpis!D48</f>
        <v>3</v>
      </c>
      <c r="E48" s="170">
        <f>Wpis!E51</f>
        <v>0.03333333333333333</v>
      </c>
      <c r="F48" s="260">
        <f>Wpis!F48</f>
        <v>19</v>
      </c>
      <c r="G48" s="261">
        <f>Wpis!G48</f>
        <v>0.08225108225108226</v>
      </c>
      <c r="H48" s="262">
        <f>Wpis!I48</f>
        <v>0</v>
      </c>
    </row>
    <row r="49" spans="1:8" ht="15.75">
      <c r="A49" s="245">
        <f>Wpis!A49</f>
        <v>11</v>
      </c>
      <c r="B49" s="88">
        <f>Wpis!B49</f>
        <v>0</v>
      </c>
      <c r="C49" s="93" t="str">
        <f>Wpis!C49</f>
        <v>Ib</v>
      </c>
      <c r="D49" s="93">
        <f>Wpis!D49</f>
        <v>1</v>
      </c>
      <c r="E49" s="170">
        <f>Wpis!E39</f>
        <v>0.016666666666666666</v>
      </c>
      <c r="F49" s="260">
        <f>Wpis!F49</f>
        <v>15</v>
      </c>
      <c r="G49" s="261">
        <f>Wpis!G49</f>
        <v>0.06493506493506493</v>
      </c>
      <c r="H49" s="262">
        <f>Wpis!I49</f>
        <v>0</v>
      </c>
    </row>
    <row r="50" spans="1:8" ht="15.75">
      <c r="A50" s="245">
        <f>Wpis!A50</f>
        <v>12</v>
      </c>
      <c r="B50" s="88">
        <f>Wpis!B50</f>
        <v>0</v>
      </c>
      <c r="C50" s="93" t="str">
        <f>Wpis!C50</f>
        <v>Ib</v>
      </c>
      <c r="D50" s="93">
        <f>Wpis!D50</f>
        <v>1</v>
      </c>
      <c r="E50" s="170">
        <f>Wpis!E49</f>
        <v>0.016666666666666666</v>
      </c>
      <c r="F50" s="260">
        <f>Wpis!F50</f>
        <v>12</v>
      </c>
      <c r="G50" s="261">
        <f>Wpis!G50</f>
        <v>0.05194805194805195</v>
      </c>
      <c r="H50" s="262">
        <f>Wpis!I50</f>
        <v>0</v>
      </c>
    </row>
    <row r="51" spans="1:8" ht="15.75">
      <c r="A51" s="245">
        <f>Wpis!A51</f>
        <v>13</v>
      </c>
      <c r="B51" s="88">
        <f>Wpis!B51</f>
        <v>0</v>
      </c>
      <c r="C51" s="93" t="str">
        <f>Wpis!C51</f>
        <v>Ib</v>
      </c>
      <c r="D51" s="93">
        <f>Wpis!D51</f>
        <v>2</v>
      </c>
      <c r="E51" s="170">
        <f>Wpis!E50</f>
        <v>0.016666666666666666</v>
      </c>
      <c r="F51" s="260">
        <f>Wpis!F51</f>
        <v>14</v>
      </c>
      <c r="G51" s="261">
        <f>Wpis!G51</f>
        <v>0.06060606060606061</v>
      </c>
      <c r="H51" s="262">
        <f>Wpis!I51</f>
        <v>0</v>
      </c>
    </row>
    <row r="52" spans="1:8" ht="15.75">
      <c r="A52" s="245">
        <f>Wpis!A52</f>
        <v>14</v>
      </c>
      <c r="B52" s="88">
        <f>Wpis!B52</f>
        <v>0</v>
      </c>
      <c r="C52" s="93" t="str">
        <f>Wpis!C52</f>
        <v>Ib</v>
      </c>
      <c r="D52" s="93">
        <f>Wpis!D52</f>
        <v>6</v>
      </c>
      <c r="E52" s="170">
        <f>Wpis!E53</f>
        <v>0.06666666666666667</v>
      </c>
      <c r="F52" s="260">
        <f>Wpis!F52</f>
        <v>13</v>
      </c>
      <c r="G52" s="261">
        <f>Wpis!G52</f>
        <v>0.05627705627705628</v>
      </c>
      <c r="H52" s="262">
        <f>Wpis!I52</f>
        <v>0</v>
      </c>
    </row>
    <row r="53" spans="1:8" ht="16.5" customHeight="1">
      <c r="A53" s="245">
        <f>Wpis!A53</f>
        <v>15</v>
      </c>
      <c r="B53" s="88">
        <f>Wpis!B53</f>
        <v>0</v>
      </c>
      <c r="C53" s="93" t="str">
        <f>Wpis!C53</f>
        <v>Ib</v>
      </c>
      <c r="D53" s="93">
        <f>Wpis!D53</f>
        <v>4</v>
      </c>
      <c r="E53" s="170">
        <f>Wpis!E54</f>
        <v>0.11666666666666667</v>
      </c>
      <c r="F53" s="260">
        <f>Wpis!F53</f>
        <v>15</v>
      </c>
      <c r="G53" s="261">
        <f>Wpis!G53</f>
        <v>0.06493506493506493</v>
      </c>
      <c r="H53" s="262">
        <f>Wpis!I53</f>
        <v>0</v>
      </c>
    </row>
    <row r="54" spans="1:8" ht="15.75">
      <c r="A54" s="245">
        <f>Wpis!A54</f>
        <v>16</v>
      </c>
      <c r="B54" s="88">
        <f>Wpis!B54</f>
        <v>0</v>
      </c>
      <c r="C54" s="93" t="str">
        <f>Wpis!C54</f>
        <v>Ib</v>
      </c>
      <c r="D54" s="93">
        <f>Wpis!D54</f>
        <v>7</v>
      </c>
      <c r="E54" s="170">
        <f>Wpis!E55</f>
        <v>0.016666666666666666</v>
      </c>
      <c r="F54" s="260">
        <f>Wpis!F54</f>
        <v>14</v>
      </c>
      <c r="G54" s="261">
        <f>Wpis!G54</f>
        <v>0.06060606060606061</v>
      </c>
      <c r="H54" s="262">
        <f>Wpis!I54</f>
        <v>0</v>
      </c>
    </row>
    <row r="55" spans="1:8" ht="15.75">
      <c r="A55" s="245">
        <f>Wpis!A55</f>
        <v>17</v>
      </c>
      <c r="B55" s="88">
        <f>Wpis!B55</f>
        <v>0</v>
      </c>
      <c r="C55" s="93" t="str">
        <f>Wpis!C55</f>
        <v>Ib</v>
      </c>
      <c r="D55" s="93">
        <f>Wpis!D55</f>
        <v>1</v>
      </c>
      <c r="E55" s="170">
        <f>Wpis!E42</f>
        <v>0.08333333333333333</v>
      </c>
      <c r="F55" s="260">
        <f>Wpis!F55</f>
        <v>16</v>
      </c>
      <c r="G55" s="261">
        <f>Wpis!G55</f>
        <v>0.06926406926406926</v>
      </c>
      <c r="H55" s="262">
        <f>Wpis!I55</f>
        <v>0</v>
      </c>
    </row>
    <row r="56" spans="1:8" ht="15.75">
      <c r="A56" s="245">
        <f>Wpis!A56</f>
        <v>0</v>
      </c>
      <c r="B56" s="88">
        <f>Wpis!B56</f>
        <v>0</v>
      </c>
      <c r="C56" s="93" t="str">
        <f>Wpis!C56</f>
        <v>Ib</v>
      </c>
      <c r="D56" s="93">
        <f>Wpis!D56</f>
        <v>0</v>
      </c>
      <c r="E56" s="170">
        <f>Wpis!E56</f>
        <v>0</v>
      </c>
      <c r="F56" s="260">
        <f>Wpis!F56</f>
        <v>0</v>
      </c>
      <c r="G56" s="261">
        <f>Wpis!G56</f>
        <v>0</v>
      </c>
      <c r="H56" s="262">
        <f>Wpis!I56</f>
        <v>0</v>
      </c>
    </row>
    <row r="57" spans="1:8" ht="15.75">
      <c r="A57" s="245">
        <f>Wpis!A57</f>
        <v>0</v>
      </c>
      <c r="B57" s="88">
        <f>Wpis!B57</f>
        <v>0</v>
      </c>
      <c r="C57" s="93" t="str">
        <f>Wpis!C57</f>
        <v>Ib</v>
      </c>
      <c r="D57" s="93">
        <f>Wpis!D57</f>
        <v>0</v>
      </c>
      <c r="E57" s="170">
        <f>Wpis!E57</f>
        <v>0</v>
      </c>
      <c r="F57" s="260">
        <f>Wpis!F57</f>
        <v>0</v>
      </c>
      <c r="G57" s="261">
        <f>Wpis!G57</f>
        <v>0</v>
      </c>
      <c r="H57" s="262">
        <f>Wpis!I57</f>
        <v>0</v>
      </c>
    </row>
    <row r="58" spans="1:8" ht="15.75">
      <c r="A58" s="245">
        <f>Wpis!A58</f>
        <v>0</v>
      </c>
      <c r="B58" s="88">
        <f>Wpis!B58</f>
        <v>0</v>
      </c>
      <c r="C58" s="93" t="str">
        <f>Wpis!C58</f>
        <v>Ib</v>
      </c>
      <c r="D58" s="93">
        <f>Wpis!D58</f>
        <v>0</v>
      </c>
      <c r="E58" s="170">
        <f>Wpis!E58</f>
        <v>0</v>
      </c>
      <c r="F58" s="260">
        <f>Wpis!F58</f>
        <v>0</v>
      </c>
      <c r="G58" s="261">
        <f>Wpis!G58</f>
        <v>0</v>
      </c>
      <c r="H58" s="262">
        <f>Wpis!I58</f>
        <v>0</v>
      </c>
    </row>
    <row r="59" spans="1:8" ht="15.75">
      <c r="A59" s="245">
        <f>Wpis!A59</f>
        <v>0</v>
      </c>
      <c r="B59" s="88">
        <f>Wpis!B59</f>
        <v>0</v>
      </c>
      <c r="C59" s="93" t="str">
        <f>Wpis!C59</f>
        <v>Ib</v>
      </c>
      <c r="D59" s="93">
        <f>Wpis!D59</f>
        <v>0</v>
      </c>
      <c r="E59" s="170">
        <f>Wpis!E59</f>
        <v>0</v>
      </c>
      <c r="F59" s="260">
        <f>Wpis!F59</f>
        <v>0</v>
      </c>
      <c r="G59" s="261">
        <f>Wpis!G59</f>
        <v>0</v>
      </c>
      <c r="H59" s="262">
        <f>Wpis!I59</f>
        <v>0</v>
      </c>
    </row>
    <row r="60" spans="1:8" ht="15.75">
      <c r="A60" s="245">
        <f>Wpis!A60</f>
        <v>0</v>
      </c>
      <c r="B60" s="88">
        <f>Wpis!B60</f>
        <v>0</v>
      </c>
      <c r="C60" s="93" t="str">
        <f>Wpis!C60</f>
        <v>Ib</v>
      </c>
      <c r="D60" s="93">
        <f>Wpis!D60</f>
        <v>0</v>
      </c>
      <c r="E60" s="170">
        <f>Wpis!E60</f>
        <v>0</v>
      </c>
      <c r="F60" s="260">
        <f>Wpis!F60</f>
        <v>0</v>
      </c>
      <c r="G60" s="261">
        <f>Wpis!G60</f>
        <v>0</v>
      </c>
      <c r="H60" s="262">
        <f>Wpis!I60</f>
        <v>0</v>
      </c>
    </row>
    <row r="61" spans="1:8" ht="15.75">
      <c r="A61" s="245">
        <f>Wpis!A61</f>
        <v>0</v>
      </c>
      <c r="B61" s="88">
        <f>Wpis!B61</f>
        <v>0</v>
      </c>
      <c r="C61" s="93" t="str">
        <f>Wpis!C61</f>
        <v>Ib</v>
      </c>
      <c r="D61" s="93">
        <f>Wpis!D61</f>
        <v>0</v>
      </c>
      <c r="E61" s="170">
        <f>Wpis!E61</f>
        <v>0</v>
      </c>
      <c r="F61" s="260">
        <f>Wpis!F61</f>
        <v>0</v>
      </c>
      <c r="G61" s="261">
        <f>Wpis!G61</f>
        <v>0</v>
      </c>
      <c r="H61" s="262">
        <f>Wpis!I61</f>
        <v>0</v>
      </c>
    </row>
    <row r="62" spans="1:8" ht="15.75">
      <c r="A62" s="245">
        <f>Wpis!A62</f>
        <v>0</v>
      </c>
      <c r="B62" s="88">
        <f>Wpis!B62</f>
        <v>0</v>
      </c>
      <c r="C62" s="93" t="str">
        <f>Wpis!C62</f>
        <v>Ib</v>
      </c>
      <c r="D62" s="93">
        <f>Wpis!D62</f>
        <v>0</v>
      </c>
      <c r="E62" s="170">
        <f>Wpis!E62</f>
        <v>0</v>
      </c>
      <c r="F62" s="260">
        <f>Wpis!F62</f>
        <v>0</v>
      </c>
      <c r="G62" s="261">
        <f>Wpis!G62</f>
        <v>0</v>
      </c>
      <c r="H62" s="262">
        <f>Wpis!I62</f>
        <v>0</v>
      </c>
    </row>
    <row r="63" spans="1:8" ht="15.75">
      <c r="A63" s="245">
        <f>Wpis!A63</f>
        <v>0</v>
      </c>
      <c r="B63" s="88">
        <f>Wpis!B63</f>
        <v>0</v>
      </c>
      <c r="C63" s="93" t="str">
        <f>Wpis!C63</f>
        <v>Ib</v>
      </c>
      <c r="D63" s="93">
        <f>Wpis!D63</f>
        <v>0</v>
      </c>
      <c r="E63" s="170">
        <f>Wpis!E63</f>
        <v>0</v>
      </c>
      <c r="F63" s="260">
        <f>Wpis!F63</f>
        <v>0</v>
      </c>
      <c r="G63" s="261">
        <f>Wpis!G63</f>
        <v>0</v>
      </c>
      <c r="H63" s="262">
        <f>Wpis!I63</f>
        <v>0</v>
      </c>
    </row>
    <row r="64" spans="1:8" ht="15.75">
      <c r="A64" s="245">
        <f>Wpis!A64</f>
        <v>0</v>
      </c>
      <c r="B64" s="88">
        <f>Wpis!B64</f>
        <v>0</v>
      </c>
      <c r="C64" s="93" t="str">
        <f>Wpis!C64</f>
        <v>Ib</v>
      </c>
      <c r="D64" s="93">
        <f>Wpis!D64</f>
        <v>0</v>
      </c>
      <c r="E64" s="170">
        <f>Wpis!E64</f>
        <v>0</v>
      </c>
      <c r="F64" s="260">
        <f>Wpis!F64</f>
        <v>0</v>
      </c>
      <c r="G64" s="261">
        <f>Wpis!G64</f>
        <v>0</v>
      </c>
      <c r="H64" s="262">
        <f>Wpis!I64</f>
        <v>0</v>
      </c>
    </row>
    <row r="65" spans="1:8" ht="15.75">
      <c r="A65" s="245">
        <f>Wpis!A65</f>
        <v>0</v>
      </c>
      <c r="B65" s="88">
        <f>Wpis!B65</f>
        <v>0</v>
      </c>
      <c r="C65" s="93" t="str">
        <f>Wpis!C65</f>
        <v>Ib</v>
      </c>
      <c r="D65" s="93">
        <f>Wpis!D65</f>
        <v>0</v>
      </c>
      <c r="E65" s="170">
        <f>Wpis!E65</f>
        <v>0</v>
      </c>
      <c r="F65" s="260">
        <f>Wpis!F65</f>
        <v>0</v>
      </c>
      <c r="G65" s="261">
        <f>Wpis!G65</f>
        <v>0</v>
      </c>
      <c r="H65" s="262">
        <f>Wpis!I65</f>
        <v>0</v>
      </c>
    </row>
    <row r="66" spans="1:9" ht="15.75">
      <c r="A66" s="209">
        <f>Wpis!A66</f>
        <v>17</v>
      </c>
      <c r="B66" s="209"/>
      <c r="C66" s="209" t="str">
        <f>Wpis!C66</f>
        <v>Suma</v>
      </c>
      <c r="D66" s="209">
        <f>Wpis!D66</f>
        <v>60</v>
      </c>
      <c r="E66" s="256">
        <f>Wpis!E66</f>
        <v>1</v>
      </c>
      <c r="F66" s="181">
        <f>Wpis!F66</f>
        <v>231</v>
      </c>
      <c r="G66" s="252">
        <f>Wpis!G66</f>
        <v>1.0000000000000002</v>
      </c>
      <c r="H66" s="263"/>
      <c r="I66" s="2"/>
    </row>
    <row r="67" spans="1:8" ht="15.75">
      <c r="A67" s="246"/>
      <c r="B67" s="255"/>
      <c r="C67" s="250" t="str">
        <f>Wpis!C67</f>
        <v>Średnia ilość książek/ucznia</v>
      </c>
      <c r="D67" s="251">
        <f>Wpis!D67</f>
        <v>3.5294117647058822</v>
      </c>
      <c r="E67" s="163"/>
      <c r="F67" s="254">
        <f>Wpis!F67</f>
        <v>13.588235294117647</v>
      </c>
      <c r="G67" s="164"/>
      <c r="H67" s="65"/>
    </row>
    <row r="72" spans="1:8" ht="15.75">
      <c r="A72" s="161" t="str">
        <f>Wpis!$A$2</f>
        <v>STAN CZYTELNICTWA W ROKU SZK. 2010/2011</v>
      </c>
      <c r="B72" s="161"/>
      <c r="C72" s="165" t="str">
        <f>Wpis!C72</f>
        <v>Kl.</v>
      </c>
      <c r="D72" s="166" t="str">
        <f>Wpis!D72</f>
        <v> Ic</v>
      </c>
      <c r="E72" s="167"/>
      <c r="F72" s="163"/>
      <c r="G72" s="163"/>
      <c r="H72" s="163"/>
    </row>
    <row r="73" spans="1:8" ht="69.75" customHeight="1">
      <c r="A73" s="181" t="str">
        <f>Wpis!A3</f>
        <v>Lp.</v>
      </c>
      <c r="B73" s="257" t="str">
        <f>Wpis!B3</f>
        <v>Nazwisko i imię ucznia</v>
      </c>
      <c r="C73" s="257" t="str">
        <f>Wpis!C3</f>
        <v>Klasa</v>
      </c>
      <c r="D73" s="257" t="str">
        <f>Wpis!D3</f>
        <v>Ilość przeczytanych książek w I półroczu</v>
      </c>
      <c r="E73" s="257" t="str">
        <f>Wpis!E3</f>
        <v>% książek  przeczytanych          w klasie w I półroczu</v>
      </c>
      <c r="F73" s="260" t="str">
        <f>Wpis!F3</f>
        <v>Ilość przeczytanych książek w II półroczu </v>
      </c>
      <c r="G73" s="260" t="str">
        <f>Wpis!G3</f>
        <v>% książek  przeczytanych           w klasie w II półroczu</v>
      </c>
      <c r="H73" s="260" t="str">
        <f>Wpis!B3</f>
        <v>Nazwisko i imię ucznia</v>
      </c>
    </row>
    <row r="74" spans="1:8" ht="15.75">
      <c r="A74" s="245">
        <f>Wpis!A74</f>
        <v>1</v>
      </c>
      <c r="B74" s="258" t="str">
        <f>Wpis!B74</f>
        <v>Nazwisko10</v>
      </c>
      <c r="C74" s="257" t="str">
        <f>Wpis!C74</f>
        <v> Ic</v>
      </c>
      <c r="D74" s="257">
        <f>Wpis!D74</f>
        <v>5</v>
      </c>
      <c r="E74" s="259">
        <f>Wpis!E74</f>
        <v>0.05813953488372093</v>
      </c>
      <c r="F74" s="260">
        <f>Wpis!F74</f>
        <v>2</v>
      </c>
      <c r="G74" s="261">
        <f>Wpis!G74</f>
        <v>0.016666666666666666</v>
      </c>
      <c r="H74" s="262" t="str">
        <f>Wpis!I74</f>
        <v>Nazwisko10</v>
      </c>
    </row>
    <row r="75" spans="1:8" ht="15.75">
      <c r="A75" s="245">
        <f>Wpis!A75</f>
        <v>2</v>
      </c>
      <c r="B75" s="258">
        <f>Wpis!B75</f>
        <v>0</v>
      </c>
      <c r="C75" s="257" t="str">
        <f>Wpis!C75</f>
        <v> Ic</v>
      </c>
      <c r="D75" s="257">
        <f>Wpis!D75</f>
        <v>6</v>
      </c>
      <c r="E75" s="259">
        <f>Wpis!E75</f>
        <v>0.06976744186046512</v>
      </c>
      <c r="F75" s="260">
        <f>Wpis!F75</f>
        <v>5</v>
      </c>
      <c r="G75" s="261">
        <f>Wpis!G75</f>
        <v>0.041666666666666664</v>
      </c>
      <c r="H75" s="262">
        <f>Wpis!I75</f>
        <v>0</v>
      </c>
    </row>
    <row r="76" spans="1:8" ht="15.75">
      <c r="A76" s="245">
        <f>Wpis!A76</f>
        <v>3</v>
      </c>
      <c r="B76" s="258">
        <f>Wpis!B76</f>
        <v>0</v>
      </c>
      <c r="C76" s="257" t="str">
        <f>Wpis!C76</f>
        <v> Ic</v>
      </c>
      <c r="D76" s="257">
        <f>Wpis!D76</f>
        <v>5</v>
      </c>
      <c r="E76" s="259">
        <f>Wpis!E76</f>
        <v>0.05813953488372093</v>
      </c>
      <c r="F76" s="260">
        <f>Wpis!F76</f>
        <v>6</v>
      </c>
      <c r="G76" s="261">
        <f>Wpis!G76</f>
        <v>0.05</v>
      </c>
      <c r="H76" s="262">
        <f>Wpis!I76</f>
        <v>0</v>
      </c>
    </row>
    <row r="77" spans="1:8" ht="15.75">
      <c r="A77" s="245">
        <f>Wpis!A77</f>
        <v>4</v>
      </c>
      <c r="B77" s="258">
        <f>Wpis!B77</f>
        <v>0</v>
      </c>
      <c r="C77" s="257" t="str">
        <f>Wpis!C77</f>
        <v> Ic</v>
      </c>
      <c r="D77" s="257">
        <f>Wpis!D77</f>
        <v>4</v>
      </c>
      <c r="E77" s="259">
        <f>Wpis!E77</f>
        <v>0.046511627906976744</v>
      </c>
      <c r="F77" s="260">
        <f>Wpis!F77</f>
        <v>11</v>
      </c>
      <c r="G77" s="261">
        <f>Wpis!G77</f>
        <v>0.09166666666666666</v>
      </c>
      <c r="H77" s="262">
        <f>Wpis!I77</f>
        <v>0</v>
      </c>
    </row>
    <row r="78" spans="1:8" ht="15.75">
      <c r="A78" s="245">
        <f>Wpis!A78</f>
        <v>5</v>
      </c>
      <c r="B78" s="258">
        <f>Wpis!B78</f>
        <v>0</v>
      </c>
      <c r="C78" s="257" t="str">
        <f>Wpis!C78</f>
        <v> Ic</v>
      </c>
      <c r="D78" s="257">
        <f>Wpis!D78</f>
        <v>5</v>
      </c>
      <c r="E78" s="259">
        <f>Wpis!E78</f>
        <v>0.05813953488372093</v>
      </c>
      <c r="F78" s="260">
        <f>Wpis!F78</f>
        <v>14</v>
      </c>
      <c r="G78" s="261">
        <f>Wpis!G78</f>
        <v>0.11666666666666667</v>
      </c>
      <c r="H78" s="262">
        <f>Wpis!I78</f>
        <v>0</v>
      </c>
    </row>
    <row r="79" spans="1:8" ht="15.75">
      <c r="A79" s="245">
        <f>Wpis!A79</f>
        <v>6</v>
      </c>
      <c r="B79" s="258">
        <f>Wpis!B79</f>
        <v>0</v>
      </c>
      <c r="C79" s="257" t="str">
        <f>Wpis!C79</f>
        <v> Ic</v>
      </c>
      <c r="D79" s="257">
        <f>Wpis!D79</f>
        <v>9</v>
      </c>
      <c r="E79" s="259">
        <f>Wpis!E79</f>
        <v>0.10465116279069768</v>
      </c>
      <c r="F79" s="260">
        <f>Wpis!F79</f>
        <v>9</v>
      </c>
      <c r="G79" s="261">
        <f>Wpis!G79</f>
        <v>0.075</v>
      </c>
      <c r="H79" s="262">
        <f>Wpis!I79</f>
        <v>0</v>
      </c>
    </row>
    <row r="80" spans="1:8" ht="15.75">
      <c r="A80" s="245">
        <f>Wpis!A80</f>
        <v>7</v>
      </c>
      <c r="B80" s="258">
        <f>Wpis!B80</f>
        <v>0</v>
      </c>
      <c r="C80" s="257" t="str">
        <f>Wpis!C80</f>
        <v> Ic</v>
      </c>
      <c r="D80" s="257">
        <f>Wpis!D80</f>
        <v>8</v>
      </c>
      <c r="E80" s="259">
        <f>Wpis!E80</f>
        <v>0.09302325581395349</v>
      </c>
      <c r="F80" s="260">
        <f>Wpis!F80</f>
        <v>14</v>
      </c>
      <c r="G80" s="261">
        <f>Wpis!G80</f>
        <v>0.11666666666666667</v>
      </c>
      <c r="H80" s="262">
        <f>Wpis!I80</f>
        <v>0</v>
      </c>
    </row>
    <row r="81" spans="1:8" ht="16.5" customHeight="1">
      <c r="A81" s="245">
        <f>Wpis!A81</f>
        <v>8</v>
      </c>
      <c r="B81" s="258">
        <f>Wpis!B81</f>
        <v>0</v>
      </c>
      <c r="C81" s="257" t="str">
        <f>Wpis!C81</f>
        <v> Ic</v>
      </c>
      <c r="D81" s="257">
        <f>Wpis!D81</f>
        <v>1</v>
      </c>
      <c r="E81" s="259">
        <f>Wpis!E81</f>
        <v>0.011627906976744186</v>
      </c>
      <c r="F81" s="260">
        <f>Wpis!F81</f>
        <v>2</v>
      </c>
      <c r="G81" s="261">
        <f>Wpis!G81</f>
        <v>0.016666666666666666</v>
      </c>
      <c r="H81" s="262">
        <f>Wpis!I81</f>
        <v>0</v>
      </c>
    </row>
    <row r="82" spans="1:8" ht="15.75">
      <c r="A82" s="245">
        <f>Wpis!A82</f>
        <v>9</v>
      </c>
      <c r="B82" s="258">
        <f>Wpis!B82</f>
        <v>0</v>
      </c>
      <c r="C82" s="257" t="str">
        <f>Wpis!C82</f>
        <v> Ic</v>
      </c>
      <c r="D82" s="257">
        <f>Wpis!D82</f>
        <v>2</v>
      </c>
      <c r="E82" s="259">
        <f>Wpis!E82</f>
        <v>0.023255813953488372</v>
      </c>
      <c r="F82" s="260">
        <f>Wpis!F82</f>
        <v>5</v>
      </c>
      <c r="G82" s="261">
        <f>Wpis!G82</f>
        <v>0.041666666666666664</v>
      </c>
      <c r="H82" s="262">
        <f>Wpis!I82</f>
        <v>0</v>
      </c>
    </row>
    <row r="83" spans="1:8" ht="17.25" customHeight="1">
      <c r="A83" s="245">
        <f>Wpis!A83</f>
        <v>10</v>
      </c>
      <c r="B83" s="258">
        <f>Wpis!B83</f>
        <v>0</v>
      </c>
      <c r="C83" s="257" t="str">
        <f>Wpis!C83</f>
        <v> Ic</v>
      </c>
      <c r="D83" s="257">
        <f>Wpis!D83</f>
        <v>5</v>
      </c>
      <c r="E83" s="259">
        <f>Wpis!E83</f>
        <v>0.05813953488372093</v>
      </c>
      <c r="F83" s="260">
        <f>Wpis!F83</f>
        <v>5</v>
      </c>
      <c r="G83" s="261">
        <f>Wpis!G83</f>
        <v>0.041666666666666664</v>
      </c>
      <c r="H83" s="262">
        <f>Wpis!I83</f>
        <v>0</v>
      </c>
    </row>
    <row r="84" spans="1:8" ht="15.75">
      <c r="A84" s="245">
        <f>Wpis!A84</f>
        <v>11</v>
      </c>
      <c r="B84" s="258">
        <f>Wpis!B84</f>
        <v>0</v>
      </c>
      <c r="C84" s="257" t="str">
        <f>Wpis!C84</f>
        <v> Ic</v>
      </c>
      <c r="D84" s="257">
        <f>Wpis!D84</f>
        <v>7</v>
      </c>
      <c r="E84" s="259">
        <f>Wpis!E84</f>
        <v>0.08139534883720931</v>
      </c>
      <c r="F84" s="260">
        <f>Wpis!F84</f>
        <v>4</v>
      </c>
      <c r="G84" s="261">
        <f>Wpis!G84</f>
        <v>0.03333333333333333</v>
      </c>
      <c r="H84" s="262">
        <f>Wpis!I84</f>
        <v>0</v>
      </c>
    </row>
    <row r="85" spans="1:8" ht="15.75">
      <c r="A85" s="245">
        <f>Wpis!A85</f>
        <v>12</v>
      </c>
      <c r="B85" s="258">
        <f>Wpis!B85</f>
        <v>0</v>
      </c>
      <c r="C85" s="257" t="str">
        <f>Wpis!C85</f>
        <v> Ic</v>
      </c>
      <c r="D85" s="257">
        <f>Wpis!D85</f>
        <v>6</v>
      </c>
      <c r="E85" s="259">
        <f>Wpis!E85</f>
        <v>0.06976744186046512</v>
      </c>
      <c r="F85" s="260">
        <f>Wpis!F85</f>
        <v>7</v>
      </c>
      <c r="G85" s="261">
        <f>Wpis!G85</f>
        <v>0.058333333333333334</v>
      </c>
      <c r="H85" s="262">
        <f>Wpis!I85</f>
        <v>0</v>
      </c>
    </row>
    <row r="86" spans="1:8" ht="15" customHeight="1">
      <c r="A86" s="245">
        <f>Wpis!A86</f>
        <v>13</v>
      </c>
      <c r="B86" s="258">
        <f>Wpis!B86</f>
        <v>0</v>
      </c>
      <c r="C86" s="257" t="str">
        <f>Wpis!C86</f>
        <v> Ic</v>
      </c>
      <c r="D86" s="257">
        <f>Wpis!D86</f>
        <v>6</v>
      </c>
      <c r="E86" s="259">
        <f>Wpis!E86</f>
        <v>0.06976744186046512</v>
      </c>
      <c r="F86" s="260">
        <f>Wpis!F86</f>
        <v>8</v>
      </c>
      <c r="G86" s="261">
        <f>Wpis!G86</f>
        <v>0.06666666666666667</v>
      </c>
      <c r="H86" s="262">
        <f>Wpis!I86</f>
        <v>0</v>
      </c>
    </row>
    <row r="87" spans="1:8" ht="15.75">
      <c r="A87" s="245">
        <f>Wpis!A87</f>
        <v>14</v>
      </c>
      <c r="B87" s="258">
        <f>Wpis!B87</f>
        <v>0</v>
      </c>
      <c r="C87" s="257" t="str">
        <f>Wpis!C87</f>
        <v> Ic</v>
      </c>
      <c r="D87" s="257">
        <f>Wpis!D87</f>
        <v>3</v>
      </c>
      <c r="E87" s="259">
        <f>Wpis!E87</f>
        <v>0.03488372093023256</v>
      </c>
      <c r="F87" s="260">
        <f>Wpis!F87</f>
        <v>9</v>
      </c>
      <c r="G87" s="261">
        <f>Wpis!G87</f>
        <v>0.075</v>
      </c>
      <c r="H87" s="262">
        <f>Wpis!I87</f>
        <v>0</v>
      </c>
    </row>
    <row r="88" spans="1:8" ht="15.75">
      <c r="A88" s="245">
        <f>Wpis!A88</f>
        <v>15</v>
      </c>
      <c r="B88" s="258">
        <f>Wpis!B88</f>
        <v>0</v>
      </c>
      <c r="C88" s="257" t="str">
        <f>Wpis!C88</f>
        <v> Ic</v>
      </c>
      <c r="D88" s="257">
        <f>Wpis!D88</f>
        <v>3</v>
      </c>
      <c r="E88" s="259">
        <f>Wpis!E88</f>
        <v>0.03488372093023256</v>
      </c>
      <c r="F88" s="260">
        <f>Wpis!F88</f>
        <v>6</v>
      </c>
      <c r="G88" s="261">
        <f>Wpis!G88</f>
        <v>0.05</v>
      </c>
      <c r="H88" s="262">
        <f>Wpis!I88</f>
        <v>0</v>
      </c>
    </row>
    <row r="89" spans="1:8" ht="15.75">
      <c r="A89" s="245">
        <f>Wpis!A89</f>
        <v>16</v>
      </c>
      <c r="B89" s="258">
        <f>Wpis!B89</f>
        <v>0</v>
      </c>
      <c r="C89" s="257" t="str">
        <f>Wpis!C89</f>
        <v> Ic</v>
      </c>
      <c r="D89" s="257">
        <f>Wpis!D89</f>
        <v>3</v>
      </c>
      <c r="E89" s="259">
        <f>Wpis!E89</f>
        <v>0.03488372093023256</v>
      </c>
      <c r="F89" s="260">
        <f>Wpis!F89</f>
        <v>5</v>
      </c>
      <c r="G89" s="261">
        <f>Wpis!G89</f>
        <v>0.041666666666666664</v>
      </c>
      <c r="H89" s="262">
        <f>Wpis!I89</f>
        <v>0</v>
      </c>
    </row>
    <row r="90" spans="1:8" ht="15.75" customHeight="1">
      <c r="A90" s="245">
        <f>Wpis!A90</f>
        <v>17</v>
      </c>
      <c r="B90" s="258">
        <f>Wpis!B90</f>
        <v>0</v>
      </c>
      <c r="C90" s="257" t="str">
        <f>Wpis!C90</f>
        <v> Ic</v>
      </c>
      <c r="D90" s="257">
        <f>Wpis!D90</f>
        <v>5</v>
      </c>
      <c r="E90" s="259">
        <f>Wpis!E90</f>
        <v>0.05813953488372093</v>
      </c>
      <c r="F90" s="260">
        <f>Wpis!F90</f>
        <v>4</v>
      </c>
      <c r="G90" s="261">
        <f>Wpis!G90</f>
        <v>0.03333333333333333</v>
      </c>
      <c r="H90" s="262">
        <f>Wpis!I90</f>
        <v>0</v>
      </c>
    </row>
    <row r="91" spans="1:8" ht="15.75">
      <c r="A91" s="245">
        <f>Wpis!A91</f>
        <v>18</v>
      </c>
      <c r="B91" s="258">
        <f>Wpis!B91</f>
        <v>0</v>
      </c>
      <c r="C91" s="257" t="str">
        <f>Wpis!C91</f>
        <v> Ic</v>
      </c>
      <c r="D91" s="257">
        <f>Wpis!D91</f>
        <v>1</v>
      </c>
      <c r="E91" s="259">
        <f>Wpis!E91</f>
        <v>0.011627906976744186</v>
      </c>
      <c r="F91" s="260">
        <f>Wpis!F91</f>
        <v>1</v>
      </c>
      <c r="G91" s="261">
        <f>Wpis!G91</f>
        <v>0.008333333333333333</v>
      </c>
      <c r="H91" s="262">
        <f>Wpis!I91</f>
        <v>0</v>
      </c>
    </row>
    <row r="92" spans="1:8" ht="15.75">
      <c r="A92" s="245">
        <f>Wpis!A92</f>
        <v>19</v>
      </c>
      <c r="B92" s="258">
        <f>Wpis!B92</f>
        <v>0</v>
      </c>
      <c r="C92" s="257" t="str">
        <f>Wpis!C92</f>
        <v> Ic</v>
      </c>
      <c r="D92" s="257">
        <f>Wpis!D92</f>
        <v>2</v>
      </c>
      <c r="E92" s="259">
        <f>Wpis!E92</f>
        <v>0.023255813953488372</v>
      </c>
      <c r="F92" s="260">
        <f>Wpis!F92</f>
        <v>3</v>
      </c>
      <c r="G92" s="261">
        <f>Wpis!G92</f>
        <v>0.025</v>
      </c>
      <c r="H92" s="262">
        <f>Wpis!I92</f>
        <v>0</v>
      </c>
    </row>
    <row r="93" spans="1:8" ht="15.75">
      <c r="A93" s="245">
        <f>Wpis!A93</f>
        <v>0</v>
      </c>
      <c r="B93" s="258">
        <f>Wpis!B93</f>
        <v>0</v>
      </c>
      <c r="C93" s="257" t="str">
        <f>Wpis!C93</f>
        <v> Ic</v>
      </c>
      <c r="D93" s="257">
        <f>Wpis!D93</f>
        <v>0</v>
      </c>
      <c r="E93" s="259">
        <f>Wpis!E93</f>
        <v>0</v>
      </c>
      <c r="F93" s="260">
        <f>Wpis!F93</f>
        <v>0</v>
      </c>
      <c r="G93" s="261">
        <f>Wpis!G93</f>
        <v>0</v>
      </c>
      <c r="H93" s="262">
        <f>Wpis!I93</f>
        <v>0</v>
      </c>
    </row>
    <row r="94" spans="1:8" ht="15.75">
      <c r="A94" s="245">
        <f>Wpis!A94</f>
        <v>0</v>
      </c>
      <c r="B94" s="258">
        <f>Wpis!B94</f>
        <v>0</v>
      </c>
      <c r="C94" s="257" t="str">
        <f>Wpis!C94</f>
        <v> Ic</v>
      </c>
      <c r="D94" s="257">
        <f>Wpis!D94</f>
        <v>0</v>
      </c>
      <c r="E94" s="259">
        <f>Wpis!E94</f>
        <v>0</v>
      </c>
      <c r="F94" s="260">
        <f>Wpis!F94</f>
        <v>0</v>
      </c>
      <c r="G94" s="261">
        <f>Wpis!G94</f>
        <v>0</v>
      </c>
      <c r="H94" s="262">
        <f>Wpis!I94</f>
        <v>0</v>
      </c>
    </row>
    <row r="95" spans="1:8" ht="15.75">
      <c r="A95" s="245">
        <f>Wpis!A95</f>
        <v>0</v>
      </c>
      <c r="B95" s="258">
        <f>Wpis!B95</f>
        <v>0</v>
      </c>
      <c r="C95" s="257" t="str">
        <f>Wpis!C95</f>
        <v> Ic</v>
      </c>
      <c r="D95" s="257">
        <f>Wpis!D95</f>
        <v>0</v>
      </c>
      <c r="E95" s="259">
        <f>Wpis!E95</f>
        <v>0</v>
      </c>
      <c r="F95" s="260">
        <f>Wpis!F95</f>
        <v>0</v>
      </c>
      <c r="G95" s="261">
        <f>Wpis!G95</f>
        <v>0</v>
      </c>
      <c r="H95" s="262">
        <f>Wpis!I95</f>
        <v>0</v>
      </c>
    </row>
    <row r="96" spans="1:8" ht="15.75">
      <c r="A96" s="245">
        <f>Wpis!A96</f>
        <v>0</v>
      </c>
      <c r="B96" s="258">
        <f>Wpis!B96</f>
        <v>0</v>
      </c>
      <c r="C96" s="257" t="str">
        <f>Wpis!C96</f>
        <v> Ic</v>
      </c>
      <c r="D96" s="257">
        <f>Wpis!D96</f>
        <v>0</v>
      </c>
      <c r="E96" s="259">
        <f>Wpis!E96</f>
        <v>0</v>
      </c>
      <c r="F96" s="260">
        <f>Wpis!F96</f>
        <v>0</v>
      </c>
      <c r="G96" s="261">
        <f>Wpis!G96</f>
        <v>0</v>
      </c>
      <c r="H96" s="262">
        <f>Wpis!I96</f>
        <v>0</v>
      </c>
    </row>
    <row r="97" spans="1:8" ht="15.75">
      <c r="A97" s="245">
        <f>Wpis!A97</f>
        <v>0</v>
      </c>
      <c r="B97" s="258">
        <f>Wpis!B97</f>
        <v>0</v>
      </c>
      <c r="C97" s="257" t="str">
        <f>Wpis!C97</f>
        <v> Ic</v>
      </c>
      <c r="D97" s="257">
        <f>Wpis!D97</f>
        <v>0</v>
      </c>
      <c r="E97" s="259">
        <f>Wpis!E97</f>
        <v>0</v>
      </c>
      <c r="F97" s="260">
        <f>Wpis!F97</f>
        <v>0</v>
      </c>
      <c r="G97" s="261">
        <f>Wpis!G97</f>
        <v>0</v>
      </c>
      <c r="H97" s="262">
        <f>Wpis!I97</f>
        <v>0</v>
      </c>
    </row>
    <row r="98" spans="1:8" ht="15.75">
      <c r="A98" s="245">
        <f>Wpis!A98</f>
        <v>0</v>
      </c>
      <c r="B98" s="258">
        <f>Wpis!B98</f>
        <v>0</v>
      </c>
      <c r="C98" s="257" t="str">
        <f>Wpis!C98</f>
        <v> Ic</v>
      </c>
      <c r="D98" s="257">
        <f>Wpis!D98</f>
        <v>0</v>
      </c>
      <c r="E98" s="259">
        <f>Wpis!E98</f>
        <v>0</v>
      </c>
      <c r="F98" s="260">
        <f>Wpis!F98</f>
        <v>0</v>
      </c>
      <c r="G98" s="261">
        <f>Wpis!G98</f>
        <v>0</v>
      </c>
      <c r="H98" s="262">
        <f>Wpis!I98</f>
        <v>0</v>
      </c>
    </row>
    <row r="99" spans="1:8" ht="15.75">
      <c r="A99" s="245">
        <f>Wpis!A99</f>
        <v>0</v>
      </c>
      <c r="B99" s="258">
        <f>Wpis!B99</f>
        <v>0</v>
      </c>
      <c r="C99" s="257" t="str">
        <f>Wpis!C99</f>
        <v> Ic</v>
      </c>
      <c r="D99" s="257">
        <f>Wpis!D99</f>
        <v>0</v>
      </c>
      <c r="E99" s="259">
        <f>Wpis!E99</f>
        <v>0</v>
      </c>
      <c r="F99" s="260">
        <f>Wpis!F99</f>
        <v>0</v>
      </c>
      <c r="G99" s="261">
        <f>Wpis!G99</f>
        <v>0</v>
      </c>
      <c r="H99" s="262">
        <f>Wpis!I99</f>
        <v>0</v>
      </c>
    </row>
    <row r="100" spans="1:8" ht="15.75">
      <c r="A100" s="245">
        <f>Wpis!A100</f>
        <v>0</v>
      </c>
      <c r="B100" s="258">
        <f>Wpis!B100</f>
        <v>0</v>
      </c>
      <c r="C100" s="257" t="str">
        <f>Wpis!C100</f>
        <v> Ic</v>
      </c>
      <c r="D100" s="257">
        <f>Wpis!D100</f>
        <v>0</v>
      </c>
      <c r="E100" s="259">
        <f>Wpis!E100</f>
        <v>0</v>
      </c>
      <c r="F100" s="260">
        <f>Wpis!F100</f>
        <v>0</v>
      </c>
      <c r="G100" s="261">
        <f>Wpis!G100</f>
        <v>0</v>
      </c>
      <c r="H100" s="262">
        <f>Wpis!I100</f>
        <v>0</v>
      </c>
    </row>
    <row r="101" spans="1:8" ht="15.75">
      <c r="A101" s="245">
        <f>Wpis!A101</f>
        <v>19</v>
      </c>
      <c r="B101" s="248"/>
      <c r="C101" s="181" t="str">
        <f>Wpis!C101</f>
        <v>Suma</v>
      </c>
      <c r="D101" s="181">
        <f>Wpis!D101</f>
        <v>86</v>
      </c>
      <c r="E101" s="252">
        <f>Wpis!E101</f>
        <v>1</v>
      </c>
      <c r="F101" s="181">
        <f>Wpis!F101</f>
        <v>120</v>
      </c>
      <c r="G101" s="252">
        <f>Wpis!G101</f>
        <v>0.9999999999999999</v>
      </c>
      <c r="H101" s="264"/>
    </row>
    <row r="102" spans="1:8" ht="15.75">
      <c r="A102" s="247"/>
      <c r="B102" s="249"/>
      <c r="C102" s="250" t="str">
        <f>Wpis!C102</f>
        <v>Średnia ilość książek/ucznia</v>
      </c>
      <c r="D102" s="251">
        <f>Wpis!D102</f>
        <v>4.526315789473684</v>
      </c>
      <c r="E102" s="163"/>
      <c r="F102" s="254">
        <f>Wpis!F102</f>
        <v>6.315789473684211</v>
      </c>
      <c r="G102" s="164"/>
      <c r="H102" s="65"/>
    </row>
    <row r="103" ht="15">
      <c r="G103" s="2"/>
    </row>
    <row r="106" spans="1:8" ht="15.75">
      <c r="A106" s="161" t="str">
        <f>Wpis!$A$2</f>
        <v>STAN CZYTELNICTWA W ROKU SZK. 2010/2011</v>
      </c>
      <c r="B106" s="161"/>
      <c r="C106" s="162" t="str">
        <f>Wpis!C106</f>
        <v>Kl.</v>
      </c>
      <c r="D106" s="161" t="str">
        <f>Wpis!D106</f>
        <v>Id</v>
      </c>
      <c r="E106" s="163"/>
      <c r="F106" s="163"/>
      <c r="G106" s="163"/>
      <c r="H106" s="163"/>
    </row>
    <row r="107" spans="1:8" ht="71.25" customHeight="1">
      <c r="A107" s="181" t="str">
        <f>Wpis!A3</f>
        <v>Lp.</v>
      </c>
      <c r="B107" s="257" t="str">
        <f>Wpis!B3</f>
        <v>Nazwisko i imię ucznia</v>
      </c>
      <c r="C107" s="257" t="str">
        <f>Wpis!C3</f>
        <v>Klasa</v>
      </c>
      <c r="D107" s="257" t="str">
        <f>Wpis!D3</f>
        <v>Ilość przeczytanych książek w I półroczu</v>
      </c>
      <c r="E107" s="257" t="str">
        <f>Wpis!E3</f>
        <v>% książek  przeczytanych          w klasie w I półroczu</v>
      </c>
      <c r="F107" s="260" t="str">
        <f>Wpis!F3</f>
        <v>Ilość przeczytanych książek w II półroczu </v>
      </c>
      <c r="G107" s="260" t="str">
        <f>Wpis!G3</f>
        <v>% książek  przeczytanych           w klasie w II półroczu</v>
      </c>
      <c r="H107" s="260" t="str">
        <f>Wpis!B3</f>
        <v>Nazwisko i imię ucznia</v>
      </c>
    </row>
    <row r="108" spans="1:8" ht="15.75">
      <c r="A108" s="245">
        <f>Wpis!A108</f>
        <v>1</v>
      </c>
      <c r="B108" s="258" t="str">
        <f>Wpis!B108</f>
        <v>Nazwisko11</v>
      </c>
      <c r="C108" s="257" t="str">
        <f>Wpis!C108</f>
        <v>Id</v>
      </c>
      <c r="D108" s="257">
        <f>Wpis!D108</f>
        <v>2</v>
      </c>
      <c r="E108" s="259">
        <f>Wpis!E108</f>
        <v>0.02564102564102564</v>
      </c>
      <c r="F108" s="260">
        <f>Wpis!F108</f>
        <v>3</v>
      </c>
      <c r="G108" s="261">
        <f>Wpis!G108</f>
        <v>0.045454545454545456</v>
      </c>
      <c r="H108" s="262" t="str">
        <f>Wpis!I108</f>
        <v>Nazwisko11</v>
      </c>
    </row>
    <row r="109" spans="1:8" ht="15.75">
      <c r="A109" s="245">
        <f>Wpis!A109</f>
        <v>2</v>
      </c>
      <c r="B109" s="258">
        <f>Wpis!B109</f>
        <v>0</v>
      </c>
      <c r="C109" s="257" t="str">
        <f>Wpis!C109</f>
        <v>Id</v>
      </c>
      <c r="D109" s="257">
        <f>Wpis!D109</f>
        <v>8</v>
      </c>
      <c r="E109" s="259">
        <f>Wpis!E109</f>
        <v>0.10256410256410256</v>
      </c>
      <c r="F109" s="260">
        <f>Wpis!F109</f>
        <v>7</v>
      </c>
      <c r="G109" s="261">
        <f>Wpis!G109</f>
        <v>0.10606060606060606</v>
      </c>
      <c r="H109" s="262">
        <f>Wpis!I109</f>
        <v>0</v>
      </c>
    </row>
    <row r="110" spans="1:8" ht="15.75">
      <c r="A110" s="245">
        <f>Wpis!A110</f>
        <v>3</v>
      </c>
      <c r="B110" s="258">
        <f>Wpis!B110</f>
        <v>0</v>
      </c>
      <c r="C110" s="257" t="str">
        <f>Wpis!C110</f>
        <v>Id</v>
      </c>
      <c r="D110" s="257">
        <f>Wpis!D110</f>
        <v>4</v>
      </c>
      <c r="E110" s="259">
        <f>Wpis!E110</f>
        <v>0.05128205128205128</v>
      </c>
      <c r="F110" s="260">
        <f>Wpis!F110</f>
        <v>2</v>
      </c>
      <c r="G110" s="261">
        <f>Wpis!G110</f>
        <v>0.030303030303030304</v>
      </c>
      <c r="H110" s="262">
        <f>Wpis!I110</f>
        <v>0</v>
      </c>
    </row>
    <row r="111" spans="1:8" ht="15.75">
      <c r="A111" s="245">
        <f>Wpis!A111</f>
        <v>4</v>
      </c>
      <c r="B111" s="258">
        <f>Wpis!B111</f>
        <v>0</v>
      </c>
      <c r="C111" s="257" t="str">
        <f>Wpis!C111</f>
        <v>Id</v>
      </c>
      <c r="D111" s="257">
        <f>Wpis!D111</f>
        <v>6</v>
      </c>
      <c r="E111" s="259">
        <f>Wpis!E111</f>
        <v>0.07692307692307693</v>
      </c>
      <c r="F111" s="260">
        <f>Wpis!F111</f>
        <v>5</v>
      </c>
      <c r="G111" s="261">
        <f>Wpis!G111</f>
        <v>0.07575757575757576</v>
      </c>
      <c r="H111" s="262">
        <f>Wpis!I111</f>
        <v>0</v>
      </c>
    </row>
    <row r="112" spans="1:8" ht="15.75">
      <c r="A112" s="245">
        <f>Wpis!A112</f>
        <v>5</v>
      </c>
      <c r="B112" s="258">
        <f>Wpis!B112</f>
        <v>0</v>
      </c>
      <c r="C112" s="257" t="str">
        <f>Wpis!C112</f>
        <v>Id</v>
      </c>
      <c r="D112" s="257">
        <f>Wpis!D112</f>
        <v>6</v>
      </c>
      <c r="E112" s="259">
        <f>Wpis!E112</f>
        <v>0.07692307692307693</v>
      </c>
      <c r="F112" s="260">
        <f>Wpis!F112</f>
        <v>5</v>
      </c>
      <c r="G112" s="261">
        <f>Wpis!G112</f>
        <v>0.07575757575757576</v>
      </c>
      <c r="H112" s="262">
        <f>Wpis!I112</f>
        <v>0</v>
      </c>
    </row>
    <row r="113" spans="1:8" ht="15.75">
      <c r="A113" s="245">
        <f>Wpis!A113</f>
        <v>6</v>
      </c>
      <c r="B113" s="258">
        <f>Wpis!B113</f>
        <v>0</v>
      </c>
      <c r="C113" s="257" t="str">
        <f>Wpis!C113</f>
        <v>Id</v>
      </c>
      <c r="D113" s="257">
        <f>Wpis!D113</f>
        <v>4</v>
      </c>
      <c r="E113" s="259">
        <f>Wpis!E113</f>
        <v>0.05128205128205128</v>
      </c>
      <c r="F113" s="260">
        <f>Wpis!F113</f>
        <v>1</v>
      </c>
      <c r="G113" s="261">
        <f>Wpis!G113</f>
        <v>0.015151515151515152</v>
      </c>
      <c r="H113" s="262">
        <f>Wpis!I113</f>
        <v>0</v>
      </c>
    </row>
    <row r="114" spans="1:8" ht="15.75">
      <c r="A114" s="245">
        <f>Wpis!A114</f>
        <v>7</v>
      </c>
      <c r="B114" s="258">
        <f>Wpis!B114</f>
        <v>0</v>
      </c>
      <c r="C114" s="257" t="str">
        <f>Wpis!C114</f>
        <v>Id</v>
      </c>
      <c r="D114" s="257">
        <f>Wpis!D114</f>
        <v>8</v>
      </c>
      <c r="E114" s="259">
        <f>Wpis!E114</f>
        <v>0.10256410256410256</v>
      </c>
      <c r="F114" s="260">
        <f>Wpis!F114</f>
        <v>4</v>
      </c>
      <c r="G114" s="261">
        <f>Wpis!G114</f>
        <v>0.06060606060606061</v>
      </c>
      <c r="H114" s="262">
        <f>Wpis!I114</f>
        <v>0</v>
      </c>
    </row>
    <row r="115" spans="1:8" ht="15.75">
      <c r="A115" s="245">
        <f>Wpis!A115</f>
        <v>8</v>
      </c>
      <c r="B115" s="258">
        <f>Wpis!B115</f>
        <v>0</v>
      </c>
      <c r="C115" s="257" t="str">
        <f>Wpis!C115</f>
        <v>Id</v>
      </c>
      <c r="D115" s="257">
        <f>Wpis!D115</f>
        <v>9</v>
      </c>
      <c r="E115" s="259">
        <f>Wpis!E115</f>
        <v>0.11538461538461539</v>
      </c>
      <c r="F115" s="260">
        <f>Wpis!F115</f>
        <v>7</v>
      </c>
      <c r="G115" s="261">
        <f>Wpis!G115</f>
        <v>0.10606060606060606</v>
      </c>
      <c r="H115" s="262">
        <f>Wpis!I115</f>
        <v>0</v>
      </c>
    </row>
    <row r="116" spans="1:8" ht="15.75">
      <c r="A116" s="245">
        <f>Wpis!A116</f>
        <v>9</v>
      </c>
      <c r="B116" s="258">
        <f>Wpis!B116</f>
        <v>0</v>
      </c>
      <c r="C116" s="257" t="str">
        <f>Wpis!C116</f>
        <v>Id</v>
      </c>
      <c r="D116" s="257">
        <f>Wpis!D116</f>
        <v>7</v>
      </c>
      <c r="E116" s="259">
        <f>Wpis!E116</f>
        <v>0.08974358974358974</v>
      </c>
      <c r="F116" s="260">
        <f>Wpis!F116</f>
        <v>8</v>
      </c>
      <c r="G116" s="261">
        <f>Wpis!G116</f>
        <v>0.12121212121212122</v>
      </c>
      <c r="H116" s="262">
        <f>Wpis!I116</f>
        <v>0</v>
      </c>
    </row>
    <row r="117" spans="1:8" ht="15.75">
      <c r="A117" s="245">
        <f>Wpis!A117</f>
        <v>10</v>
      </c>
      <c r="B117" s="258">
        <f>Wpis!B117</f>
        <v>0</v>
      </c>
      <c r="C117" s="257" t="str">
        <f>Wpis!C117</f>
        <v>Id</v>
      </c>
      <c r="D117" s="257">
        <f>Wpis!D117</f>
        <v>2</v>
      </c>
      <c r="E117" s="259">
        <f>Wpis!E117</f>
        <v>0.02564102564102564</v>
      </c>
      <c r="F117" s="260">
        <f>Wpis!F117</f>
        <v>9</v>
      </c>
      <c r="G117" s="261">
        <f>Wpis!G117</f>
        <v>0.13636363636363635</v>
      </c>
      <c r="H117" s="262">
        <f>Wpis!I117</f>
        <v>0</v>
      </c>
    </row>
    <row r="118" spans="1:8" ht="15.75">
      <c r="A118" s="245">
        <f>Wpis!A118</f>
        <v>11</v>
      </c>
      <c r="B118" s="258">
        <f>Wpis!B118</f>
        <v>0</v>
      </c>
      <c r="C118" s="257" t="str">
        <f>Wpis!C118</f>
        <v>Id</v>
      </c>
      <c r="D118" s="257">
        <f>Wpis!D118</f>
        <v>8</v>
      </c>
      <c r="E118" s="259">
        <f>Wpis!E118</f>
        <v>0.10256410256410256</v>
      </c>
      <c r="F118" s="260">
        <f>Wpis!F118</f>
        <v>6</v>
      </c>
      <c r="G118" s="261">
        <f>Wpis!G118</f>
        <v>0.09090909090909091</v>
      </c>
      <c r="H118" s="262">
        <f>Wpis!I118</f>
        <v>0</v>
      </c>
    </row>
    <row r="119" spans="1:8" ht="15.75">
      <c r="A119" s="245">
        <f>Wpis!A119</f>
        <v>12</v>
      </c>
      <c r="B119" s="258">
        <f>Wpis!B119</f>
        <v>0</v>
      </c>
      <c r="C119" s="257" t="str">
        <f>Wpis!C119</f>
        <v>Id</v>
      </c>
      <c r="D119" s="257">
        <f>Wpis!D119</f>
        <v>7</v>
      </c>
      <c r="E119" s="259">
        <f>Wpis!E119</f>
        <v>0.08974358974358974</v>
      </c>
      <c r="F119" s="260">
        <f>Wpis!F119</f>
        <v>5</v>
      </c>
      <c r="G119" s="261">
        <f>Wpis!G119</f>
        <v>0.07575757575757576</v>
      </c>
      <c r="H119" s="262">
        <f>Wpis!I119</f>
        <v>0</v>
      </c>
    </row>
    <row r="120" spans="1:8" ht="15.75">
      <c r="A120" s="245">
        <f>Wpis!A120</f>
        <v>13</v>
      </c>
      <c r="B120" s="258">
        <f>Wpis!B120</f>
        <v>0</v>
      </c>
      <c r="C120" s="257" t="str">
        <f>Wpis!C120</f>
        <v>Id</v>
      </c>
      <c r="D120" s="257">
        <f>Wpis!D120</f>
        <v>7</v>
      </c>
      <c r="E120" s="259">
        <f>Wpis!E120</f>
        <v>0.08974358974358974</v>
      </c>
      <c r="F120" s="260">
        <f>Wpis!F120</f>
        <v>4</v>
      </c>
      <c r="G120" s="261">
        <f>Wpis!G120</f>
        <v>0.06060606060606061</v>
      </c>
      <c r="H120" s="262">
        <f>Wpis!I120</f>
        <v>0</v>
      </c>
    </row>
    <row r="121" spans="1:8" ht="15.75">
      <c r="A121" s="245">
        <f>Wpis!A121</f>
        <v>0</v>
      </c>
      <c r="B121" s="258">
        <f>Wpis!B121</f>
        <v>0</v>
      </c>
      <c r="C121" s="257" t="str">
        <f>Wpis!C121</f>
        <v>Id</v>
      </c>
      <c r="D121" s="257">
        <f>Wpis!D121</f>
        <v>0</v>
      </c>
      <c r="E121" s="259">
        <f>Wpis!E121</f>
        <v>0</v>
      </c>
      <c r="F121" s="260">
        <f>Wpis!F121</f>
        <v>0</v>
      </c>
      <c r="G121" s="261">
        <f>Wpis!G121</f>
        <v>0</v>
      </c>
      <c r="H121" s="262">
        <f>Wpis!I121</f>
        <v>0</v>
      </c>
    </row>
    <row r="122" spans="1:8" ht="15.75">
      <c r="A122" s="245">
        <f>Wpis!A122</f>
        <v>0</v>
      </c>
      <c r="B122" s="258">
        <f>Wpis!B122</f>
        <v>0</v>
      </c>
      <c r="C122" s="257" t="str">
        <f>Wpis!C122</f>
        <v>Id</v>
      </c>
      <c r="D122" s="257">
        <f>Wpis!D122</f>
        <v>0</v>
      </c>
      <c r="E122" s="259">
        <f>Wpis!E122</f>
        <v>0</v>
      </c>
      <c r="F122" s="260">
        <f>Wpis!F122</f>
        <v>0</v>
      </c>
      <c r="G122" s="261">
        <f>Wpis!G122</f>
        <v>0</v>
      </c>
      <c r="H122" s="262">
        <f>Wpis!I122</f>
        <v>0</v>
      </c>
    </row>
    <row r="123" spans="1:8" ht="15.75">
      <c r="A123" s="245">
        <f>Wpis!A123</f>
        <v>0</v>
      </c>
      <c r="B123" s="258">
        <f>Wpis!B123</f>
        <v>0</v>
      </c>
      <c r="C123" s="257" t="str">
        <f>Wpis!C123</f>
        <v>Id</v>
      </c>
      <c r="D123" s="257">
        <f>Wpis!D123</f>
        <v>0</v>
      </c>
      <c r="E123" s="259">
        <f>Wpis!E123</f>
        <v>0</v>
      </c>
      <c r="F123" s="260">
        <f>Wpis!F123</f>
        <v>0</v>
      </c>
      <c r="G123" s="261">
        <f>Wpis!G123</f>
        <v>0</v>
      </c>
      <c r="H123" s="262">
        <f>Wpis!I123</f>
        <v>0</v>
      </c>
    </row>
    <row r="124" spans="1:8" ht="15.75">
      <c r="A124" s="245">
        <f>Wpis!A124</f>
        <v>0</v>
      </c>
      <c r="B124" s="258">
        <f>Wpis!B124</f>
        <v>0</v>
      </c>
      <c r="C124" s="257" t="str">
        <f>Wpis!C124</f>
        <v>Id</v>
      </c>
      <c r="D124" s="257">
        <f>Wpis!D124</f>
        <v>0</v>
      </c>
      <c r="E124" s="259">
        <f>Wpis!E124</f>
        <v>0</v>
      </c>
      <c r="F124" s="260">
        <f>Wpis!F124</f>
        <v>0</v>
      </c>
      <c r="G124" s="261">
        <f>Wpis!G124</f>
        <v>0</v>
      </c>
      <c r="H124" s="262">
        <f>Wpis!I124</f>
        <v>0</v>
      </c>
    </row>
    <row r="125" spans="1:8" ht="15.75">
      <c r="A125" s="245">
        <f>Wpis!A125</f>
        <v>0</v>
      </c>
      <c r="B125" s="258">
        <f>Wpis!B125</f>
        <v>0</v>
      </c>
      <c r="C125" s="257" t="str">
        <f>Wpis!C125</f>
        <v>Id</v>
      </c>
      <c r="D125" s="257">
        <f>Wpis!D125</f>
        <v>0</v>
      </c>
      <c r="E125" s="259">
        <f>Wpis!E125</f>
        <v>0</v>
      </c>
      <c r="F125" s="260">
        <f>Wpis!F125</f>
        <v>0</v>
      </c>
      <c r="G125" s="261">
        <f>Wpis!G125</f>
        <v>0</v>
      </c>
      <c r="H125" s="262">
        <f>Wpis!I125</f>
        <v>0</v>
      </c>
    </row>
    <row r="126" spans="1:8" ht="15.75">
      <c r="A126" s="245">
        <f>Wpis!A126</f>
        <v>0</v>
      </c>
      <c r="B126" s="258">
        <f>Wpis!B126</f>
        <v>0</v>
      </c>
      <c r="C126" s="257" t="str">
        <f>Wpis!C126</f>
        <v>Id</v>
      </c>
      <c r="D126" s="257">
        <f>Wpis!D126</f>
        <v>0</v>
      </c>
      <c r="E126" s="259">
        <f>Wpis!E126</f>
        <v>0</v>
      </c>
      <c r="F126" s="260">
        <f>Wpis!F126</f>
        <v>0</v>
      </c>
      <c r="G126" s="261">
        <f>Wpis!G126</f>
        <v>0</v>
      </c>
      <c r="H126" s="262">
        <f>Wpis!I126</f>
        <v>0</v>
      </c>
    </row>
    <row r="127" spans="1:8" ht="15.75">
      <c r="A127" s="245">
        <f>Wpis!A127</f>
        <v>0</v>
      </c>
      <c r="B127" s="258">
        <f>Wpis!B127</f>
        <v>0</v>
      </c>
      <c r="C127" s="257" t="str">
        <f>Wpis!C127</f>
        <v>Id</v>
      </c>
      <c r="D127" s="257">
        <f>Wpis!D127</f>
        <v>0</v>
      </c>
      <c r="E127" s="259">
        <f>Wpis!E127</f>
        <v>0</v>
      </c>
      <c r="F127" s="260">
        <f>Wpis!F127</f>
        <v>0</v>
      </c>
      <c r="G127" s="261">
        <f>Wpis!G127</f>
        <v>0</v>
      </c>
      <c r="H127" s="262">
        <f>Wpis!I127</f>
        <v>0</v>
      </c>
    </row>
    <row r="128" spans="1:8" ht="15.75">
      <c r="A128" s="245">
        <f>Wpis!A128</f>
        <v>0</v>
      </c>
      <c r="B128" s="258">
        <f>Wpis!B128</f>
        <v>0</v>
      </c>
      <c r="C128" s="257" t="str">
        <f>Wpis!C128</f>
        <v>Id</v>
      </c>
      <c r="D128" s="257">
        <f>Wpis!D128</f>
        <v>0</v>
      </c>
      <c r="E128" s="259">
        <f>Wpis!E128</f>
        <v>0</v>
      </c>
      <c r="F128" s="260">
        <f>Wpis!F128</f>
        <v>0</v>
      </c>
      <c r="G128" s="261">
        <f>Wpis!G128</f>
        <v>0</v>
      </c>
      <c r="H128" s="262">
        <f>Wpis!I128</f>
        <v>0</v>
      </c>
    </row>
    <row r="129" spans="1:8" ht="15.75">
      <c r="A129" s="245">
        <f>Wpis!A129</f>
        <v>0</v>
      </c>
      <c r="B129" s="258">
        <f>Wpis!B129</f>
        <v>0</v>
      </c>
      <c r="C129" s="257" t="str">
        <f>Wpis!C129</f>
        <v>Id</v>
      </c>
      <c r="D129" s="257">
        <f>Wpis!D129</f>
        <v>0</v>
      </c>
      <c r="E129" s="259">
        <f>Wpis!E129</f>
        <v>0</v>
      </c>
      <c r="F129" s="260">
        <f>Wpis!F129</f>
        <v>0</v>
      </c>
      <c r="G129" s="261">
        <f>Wpis!G129</f>
        <v>0</v>
      </c>
      <c r="H129" s="262">
        <f>Wpis!I129</f>
        <v>0</v>
      </c>
    </row>
    <row r="130" spans="1:8" ht="15.75">
      <c r="A130" s="245">
        <f>Wpis!A130</f>
        <v>0</v>
      </c>
      <c r="B130" s="258">
        <f>Wpis!B130</f>
        <v>0</v>
      </c>
      <c r="C130" s="257" t="str">
        <f>Wpis!C130</f>
        <v>Id</v>
      </c>
      <c r="D130" s="257">
        <f>Wpis!D130</f>
        <v>0</v>
      </c>
      <c r="E130" s="259">
        <f>Wpis!E130</f>
        <v>0</v>
      </c>
      <c r="F130" s="260">
        <f>Wpis!F130</f>
        <v>0</v>
      </c>
      <c r="G130" s="261">
        <f>Wpis!G130</f>
        <v>0</v>
      </c>
      <c r="H130" s="262">
        <f>Wpis!I130</f>
        <v>0</v>
      </c>
    </row>
    <row r="131" spans="1:8" ht="15.75">
      <c r="A131" s="245">
        <f>Wpis!A131</f>
        <v>0</v>
      </c>
      <c r="B131" s="258">
        <f>Wpis!B131</f>
        <v>0</v>
      </c>
      <c r="C131" s="257" t="str">
        <f>Wpis!C131</f>
        <v>Id</v>
      </c>
      <c r="D131" s="257">
        <f>Wpis!D131</f>
        <v>0</v>
      </c>
      <c r="E131" s="259">
        <f>Wpis!E131</f>
        <v>0</v>
      </c>
      <c r="F131" s="260">
        <f>Wpis!F131</f>
        <v>0</v>
      </c>
      <c r="G131" s="261">
        <f>Wpis!G131</f>
        <v>0</v>
      </c>
      <c r="H131" s="262">
        <f>Wpis!I131</f>
        <v>0</v>
      </c>
    </row>
    <row r="132" spans="1:8" ht="15.75">
      <c r="A132" s="245">
        <f>Wpis!A132</f>
        <v>0</v>
      </c>
      <c r="B132" s="258">
        <f>Wpis!B132</f>
        <v>0</v>
      </c>
      <c r="C132" s="257" t="str">
        <f>Wpis!C132</f>
        <v>Id</v>
      </c>
      <c r="D132" s="257">
        <f>Wpis!D132</f>
        <v>0</v>
      </c>
      <c r="E132" s="259">
        <f>Wpis!E132</f>
        <v>0</v>
      </c>
      <c r="F132" s="260">
        <f>Wpis!F132</f>
        <v>0</v>
      </c>
      <c r="G132" s="261">
        <f>Wpis!G132</f>
        <v>0</v>
      </c>
      <c r="H132" s="262">
        <f>Wpis!I132</f>
        <v>0</v>
      </c>
    </row>
    <row r="133" spans="1:8" ht="15.75">
      <c r="A133" s="245">
        <f>Wpis!A133</f>
        <v>0</v>
      </c>
      <c r="B133" s="258">
        <f>Wpis!B133</f>
        <v>0</v>
      </c>
      <c r="C133" s="257" t="str">
        <f>Wpis!C133</f>
        <v>Id</v>
      </c>
      <c r="D133" s="257">
        <f>Wpis!D133</f>
        <v>0</v>
      </c>
      <c r="E133" s="259">
        <f>Wpis!E133</f>
        <v>0</v>
      </c>
      <c r="F133" s="260">
        <f>Wpis!F133</f>
        <v>0</v>
      </c>
      <c r="G133" s="261">
        <f>Wpis!G133</f>
        <v>0</v>
      </c>
      <c r="H133" s="262">
        <f>Wpis!I133</f>
        <v>0</v>
      </c>
    </row>
    <row r="134" spans="1:8" ht="15.75">
      <c r="A134" s="245">
        <f>Wpis!A134</f>
        <v>0</v>
      </c>
      <c r="B134" s="258">
        <f>Wpis!B134</f>
        <v>0</v>
      </c>
      <c r="C134" s="257" t="str">
        <f>Wpis!C134</f>
        <v>Id</v>
      </c>
      <c r="D134" s="257">
        <f>Wpis!D134</f>
        <v>0</v>
      </c>
      <c r="E134" s="259">
        <f>Wpis!E134</f>
        <v>0</v>
      </c>
      <c r="F134" s="260">
        <f>Wpis!F134</f>
        <v>0</v>
      </c>
      <c r="G134" s="261">
        <f>Wpis!G134</f>
        <v>0</v>
      </c>
      <c r="H134" s="262">
        <f>Wpis!I134</f>
        <v>0</v>
      </c>
    </row>
    <row r="135" spans="1:8" ht="15.75">
      <c r="A135" s="245">
        <f>Wpis!A135</f>
        <v>13</v>
      </c>
      <c r="B135" s="248"/>
      <c r="C135" s="181" t="str">
        <f>Wpis!C135</f>
        <v>Suma</v>
      </c>
      <c r="D135" s="181">
        <f>Wpis!D135</f>
        <v>78</v>
      </c>
      <c r="E135" s="252">
        <f>Wpis!E135</f>
        <v>1</v>
      </c>
      <c r="F135" s="181">
        <f>Wpis!F135</f>
        <v>66</v>
      </c>
      <c r="G135" s="252">
        <f>Wpis!G135</f>
        <v>1</v>
      </c>
      <c r="H135" s="63"/>
    </row>
    <row r="136" spans="1:8" ht="15.75">
      <c r="A136" s="247"/>
      <c r="B136" s="249"/>
      <c r="C136" s="250" t="str">
        <f>Wpis!C136</f>
        <v>Średnia ilość książek/ucznia</v>
      </c>
      <c r="D136" s="251">
        <f>Wpis!D136</f>
        <v>6</v>
      </c>
      <c r="E136" s="163"/>
      <c r="F136" s="254">
        <f>Wpis!F136</f>
        <v>5.076923076923077</v>
      </c>
      <c r="G136" s="164"/>
      <c r="H136" s="65"/>
    </row>
    <row r="137" ht="15">
      <c r="G137" s="2"/>
    </row>
    <row r="140" spans="1:8" ht="15.75">
      <c r="A140" s="161" t="str">
        <f>Wpis!$A$2</f>
        <v>STAN CZYTELNICTWA W ROKU SZK. 2010/2011</v>
      </c>
      <c r="B140" s="161"/>
      <c r="C140" s="162" t="str">
        <f>Wpis!C140</f>
        <v>Kl.</v>
      </c>
      <c r="D140" s="161" t="str">
        <f>Wpis!D140</f>
        <v>Ie</v>
      </c>
      <c r="E140" s="163"/>
      <c r="F140" s="163"/>
      <c r="G140" s="163"/>
      <c r="H140" s="163"/>
    </row>
    <row r="141" spans="1:8" ht="74.25" customHeight="1">
      <c r="A141" s="181" t="str">
        <f>Wpis!A3</f>
        <v>Lp.</v>
      </c>
      <c r="B141" s="257" t="str">
        <f>Wpis!B3</f>
        <v>Nazwisko i imię ucznia</v>
      </c>
      <c r="C141" s="257" t="str">
        <f>Wpis!C3</f>
        <v>Klasa</v>
      </c>
      <c r="D141" s="257" t="str">
        <f>Wpis!D3</f>
        <v>Ilość przeczytanych książek w I półroczu</v>
      </c>
      <c r="E141" s="257" t="str">
        <f>Wpis!E3</f>
        <v>% książek  przeczytanych          w klasie w I półroczu</v>
      </c>
      <c r="F141" s="260" t="str">
        <f>Wpis!F3</f>
        <v>Ilość przeczytanych książek w II półroczu </v>
      </c>
      <c r="G141" s="260" t="str">
        <f>Wpis!G3</f>
        <v>% książek  przeczytanych           w klasie w II półroczu</v>
      </c>
      <c r="H141" s="260" t="str">
        <f>Wpis!B3</f>
        <v>Nazwisko i imię ucznia</v>
      </c>
    </row>
    <row r="142" spans="1:8" ht="15.75">
      <c r="A142" s="245">
        <f>Wpis!A142</f>
        <v>1</v>
      </c>
      <c r="B142" s="258" t="str">
        <f>Wpis!B142</f>
        <v>Nazwisko12</v>
      </c>
      <c r="C142" s="257" t="str">
        <f>Wpis!C142</f>
        <v>Ie</v>
      </c>
      <c r="D142" s="257">
        <f>Wpis!D142</f>
        <v>6</v>
      </c>
      <c r="E142" s="259">
        <f>Wpis!E142</f>
        <v>0.046153846153846156</v>
      </c>
      <c r="F142" s="260">
        <f>Wpis!F142</f>
        <v>2</v>
      </c>
      <c r="G142" s="261">
        <f>Wpis!G142</f>
        <v>0.02127659574468085</v>
      </c>
      <c r="H142" s="262" t="str">
        <f>Wpis!I142</f>
        <v>Nazwisko12</v>
      </c>
    </row>
    <row r="143" spans="1:8" ht="15.75">
      <c r="A143" s="245">
        <f>Wpis!A143</f>
        <v>2</v>
      </c>
      <c r="B143" s="258">
        <f>Wpis!B143</f>
        <v>0</v>
      </c>
      <c r="C143" s="257" t="str">
        <f>Wpis!C143</f>
        <v>Ie</v>
      </c>
      <c r="D143" s="257">
        <f>Wpis!D143</f>
        <v>8</v>
      </c>
      <c r="E143" s="259">
        <f>Wpis!E143</f>
        <v>0.06153846153846154</v>
      </c>
      <c r="F143" s="260">
        <f>Wpis!F143</f>
        <v>5</v>
      </c>
      <c r="G143" s="261">
        <f>Wpis!G143</f>
        <v>0.05319148936170213</v>
      </c>
      <c r="H143" s="262">
        <f>Wpis!I143</f>
        <v>0</v>
      </c>
    </row>
    <row r="144" spans="1:8" ht="15.75">
      <c r="A144" s="245">
        <f>Wpis!A144</f>
        <v>3</v>
      </c>
      <c r="B144" s="258">
        <f>Wpis!B144</f>
        <v>0</v>
      </c>
      <c r="C144" s="257" t="str">
        <f>Wpis!C144</f>
        <v>Ie</v>
      </c>
      <c r="D144" s="257">
        <f>Wpis!D144</f>
        <v>5</v>
      </c>
      <c r="E144" s="259">
        <f>Wpis!E144</f>
        <v>0.038461538461538464</v>
      </c>
      <c r="F144" s="260">
        <f>Wpis!F144</f>
        <v>6</v>
      </c>
      <c r="G144" s="261">
        <f>Wpis!G144</f>
        <v>0.06382978723404255</v>
      </c>
      <c r="H144" s="262">
        <f>Wpis!I144</f>
        <v>0</v>
      </c>
    </row>
    <row r="145" spans="1:8" ht="15.75">
      <c r="A145" s="245">
        <f>Wpis!A145</f>
        <v>4</v>
      </c>
      <c r="B145" s="258">
        <f>Wpis!B145</f>
        <v>0</v>
      </c>
      <c r="C145" s="257" t="str">
        <f>Wpis!C145</f>
        <v>Ie</v>
      </c>
      <c r="D145" s="257">
        <f>Wpis!D145</f>
        <v>11</v>
      </c>
      <c r="E145" s="259">
        <f>Wpis!E145</f>
        <v>0.08461538461538462</v>
      </c>
      <c r="F145" s="260">
        <f>Wpis!F145</f>
        <v>9</v>
      </c>
      <c r="G145" s="261">
        <f>Wpis!G145</f>
        <v>0.09574468085106383</v>
      </c>
      <c r="H145" s="262">
        <f>Wpis!I145</f>
        <v>0</v>
      </c>
    </row>
    <row r="146" spans="1:8" ht="16.5" customHeight="1">
      <c r="A146" s="245">
        <f>Wpis!A146</f>
        <v>5</v>
      </c>
      <c r="B146" s="258">
        <f>Wpis!B146</f>
        <v>0</v>
      </c>
      <c r="C146" s="257" t="str">
        <f>Wpis!C146</f>
        <v>Ie</v>
      </c>
      <c r="D146" s="257">
        <f>Wpis!D146</f>
        <v>8</v>
      </c>
      <c r="E146" s="259">
        <f>Wpis!E146</f>
        <v>0.06153846153846154</v>
      </c>
      <c r="F146" s="260">
        <f>Wpis!F146</f>
        <v>7</v>
      </c>
      <c r="G146" s="261">
        <f>Wpis!G146</f>
        <v>0.07446808510638298</v>
      </c>
      <c r="H146" s="262">
        <f>Wpis!I146</f>
        <v>0</v>
      </c>
    </row>
    <row r="147" spans="1:8" ht="15.75">
      <c r="A147" s="245">
        <f>Wpis!A147</f>
        <v>6</v>
      </c>
      <c r="B147" s="258">
        <f>Wpis!B147</f>
        <v>0</v>
      </c>
      <c r="C147" s="257" t="str">
        <f>Wpis!C147</f>
        <v>Ie</v>
      </c>
      <c r="D147" s="257">
        <f>Wpis!D147</f>
        <v>15</v>
      </c>
      <c r="E147" s="259">
        <f>Wpis!E147</f>
        <v>0.11538461538461539</v>
      </c>
      <c r="F147" s="260">
        <f>Wpis!F147</f>
        <v>6</v>
      </c>
      <c r="G147" s="261">
        <f>Wpis!G147</f>
        <v>0.06382978723404255</v>
      </c>
      <c r="H147" s="262">
        <f>Wpis!I147</f>
        <v>0</v>
      </c>
    </row>
    <row r="148" spans="1:8" ht="15.75">
      <c r="A148" s="245">
        <f>Wpis!A148</f>
        <v>7</v>
      </c>
      <c r="B148" s="258">
        <f>Wpis!B148</f>
        <v>0</v>
      </c>
      <c r="C148" s="257" t="str">
        <f>Wpis!C148</f>
        <v>Ie</v>
      </c>
      <c r="D148" s="257">
        <f>Wpis!D148</f>
        <v>5</v>
      </c>
      <c r="E148" s="259">
        <f>Wpis!E148</f>
        <v>0.038461538461538464</v>
      </c>
      <c r="F148" s="260">
        <f>Wpis!F148</f>
        <v>9</v>
      </c>
      <c r="G148" s="261">
        <f>Wpis!G148</f>
        <v>0.09574468085106383</v>
      </c>
      <c r="H148" s="262">
        <f>Wpis!I148</f>
        <v>0</v>
      </c>
    </row>
    <row r="149" spans="1:8" ht="15.75">
      <c r="A149" s="245">
        <f>Wpis!A149</f>
        <v>8</v>
      </c>
      <c r="B149" s="258">
        <f>Wpis!B149</f>
        <v>0</v>
      </c>
      <c r="C149" s="257" t="str">
        <f>Wpis!C149</f>
        <v>Ie</v>
      </c>
      <c r="D149" s="257">
        <f>Wpis!D149</f>
        <v>3</v>
      </c>
      <c r="E149" s="259">
        <f>Wpis!E149</f>
        <v>0.023076923076923078</v>
      </c>
      <c r="F149" s="260">
        <f>Wpis!F149</f>
        <v>3</v>
      </c>
      <c r="G149" s="261">
        <f>Wpis!G149</f>
        <v>0.031914893617021274</v>
      </c>
      <c r="H149" s="262">
        <f>Wpis!I149</f>
        <v>0</v>
      </c>
    </row>
    <row r="150" spans="1:8" ht="15.75">
      <c r="A150" s="245">
        <f>Wpis!A150</f>
        <v>9</v>
      </c>
      <c r="B150" s="258">
        <f>Wpis!B150</f>
        <v>0</v>
      </c>
      <c r="C150" s="257" t="str">
        <f>Wpis!C150</f>
        <v>Ie</v>
      </c>
      <c r="D150" s="257">
        <f>Wpis!D150</f>
        <v>14</v>
      </c>
      <c r="E150" s="259">
        <f>Wpis!E150</f>
        <v>0.1076923076923077</v>
      </c>
      <c r="F150" s="260">
        <f>Wpis!F150</f>
        <v>5</v>
      </c>
      <c r="G150" s="261">
        <f>Wpis!G150</f>
        <v>0.05319148936170213</v>
      </c>
      <c r="H150" s="262">
        <f>Wpis!I150</f>
        <v>0</v>
      </c>
    </row>
    <row r="151" spans="1:8" ht="15" customHeight="1">
      <c r="A151" s="245">
        <f>Wpis!A151</f>
        <v>10</v>
      </c>
      <c r="B151" s="258">
        <f>Wpis!B151</f>
        <v>0</v>
      </c>
      <c r="C151" s="257" t="str">
        <f>Wpis!C151</f>
        <v>Ie</v>
      </c>
      <c r="D151" s="257">
        <f>Wpis!D151</f>
        <v>15</v>
      </c>
      <c r="E151" s="259">
        <f>Wpis!E151</f>
        <v>0.11538461538461539</v>
      </c>
      <c r="F151" s="260">
        <f>Wpis!F151</f>
        <v>3</v>
      </c>
      <c r="G151" s="261">
        <f>Wpis!G151</f>
        <v>0.031914893617021274</v>
      </c>
      <c r="H151" s="262">
        <f>Wpis!I151</f>
        <v>0</v>
      </c>
    </row>
    <row r="152" spans="1:8" ht="15.75">
      <c r="A152" s="245">
        <f>Wpis!A152</f>
        <v>11</v>
      </c>
      <c r="B152" s="258">
        <f>Wpis!B152</f>
        <v>0</v>
      </c>
      <c r="C152" s="257" t="str">
        <f>Wpis!C152</f>
        <v>Ie</v>
      </c>
      <c r="D152" s="257">
        <f>Wpis!D152</f>
        <v>12</v>
      </c>
      <c r="E152" s="259">
        <f>Wpis!E152</f>
        <v>0.09230769230769231</v>
      </c>
      <c r="F152" s="260">
        <f>Wpis!F152</f>
        <v>4</v>
      </c>
      <c r="G152" s="261">
        <f>Wpis!G152</f>
        <v>0.0425531914893617</v>
      </c>
      <c r="H152" s="262">
        <f>Wpis!I152</f>
        <v>0</v>
      </c>
    </row>
    <row r="153" spans="1:8" ht="15.75">
      <c r="A153" s="245">
        <f>Wpis!A153</f>
        <v>12</v>
      </c>
      <c r="B153" s="258">
        <f>Wpis!B153</f>
        <v>0</v>
      </c>
      <c r="C153" s="257" t="str">
        <f>Wpis!C153</f>
        <v>Ie</v>
      </c>
      <c r="D153" s="257">
        <f>Wpis!D153</f>
        <v>2</v>
      </c>
      <c r="E153" s="259">
        <f>Wpis!E153</f>
        <v>0.015384615384615385</v>
      </c>
      <c r="F153" s="260">
        <f>Wpis!F153</f>
        <v>2</v>
      </c>
      <c r="G153" s="261">
        <f>Wpis!G153</f>
        <v>0.02127659574468085</v>
      </c>
      <c r="H153" s="262">
        <f>Wpis!I153</f>
        <v>0</v>
      </c>
    </row>
    <row r="154" spans="1:8" ht="15.75">
      <c r="A154" s="245">
        <f>Wpis!A154</f>
        <v>13</v>
      </c>
      <c r="B154" s="258">
        <f>Wpis!B154</f>
        <v>0</v>
      </c>
      <c r="C154" s="257" t="str">
        <f>Wpis!C154</f>
        <v>Ie</v>
      </c>
      <c r="D154" s="257">
        <f>Wpis!D154</f>
        <v>6</v>
      </c>
      <c r="E154" s="259">
        <f>Wpis!E154</f>
        <v>0.046153846153846156</v>
      </c>
      <c r="F154" s="260">
        <f>Wpis!F154</f>
        <v>8</v>
      </c>
      <c r="G154" s="261">
        <f>Wpis!G154</f>
        <v>0.0851063829787234</v>
      </c>
      <c r="H154" s="262">
        <f>Wpis!I154</f>
        <v>0</v>
      </c>
    </row>
    <row r="155" spans="1:8" ht="15.75">
      <c r="A155" s="245">
        <f>Wpis!A155</f>
        <v>14</v>
      </c>
      <c r="B155" s="258">
        <f>Wpis!B155</f>
        <v>0</v>
      </c>
      <c r="C155" s="257" t="str">
        <f>Wpis!C155</f>
        <v>Ie</v>
      </c>
      <c r="D155" s="257">
        <f>Wpis!D155</f>
        <v>7</v>
      </c>
      <c r="E155" s="259">
        <f>Wpis!E155</f>
        <v>0.05384615384615385</v>
      </c>
      <c r="F155" s="260">
        <f>Wpis!F155</f>
        <v>9</v>
      </c>
      <c r="G155" s="261">
        <f>Wpis!G155</f>
        <v>0.09574468085106383</v>
      </c>
      <c r="H155" s="262">
        <f>Wpis!I155</f>
        <v>0</v>
      </c>
    </row>
    <row r="156" spans="1:8" ht="15.75" customHeight="1">
      <c r="A156" s="245">
        <f>Wpis!A156</f>
        <v>15</v>
      </c>
      <c r="B156" s="258">
        <f>Wpis!B156</f>
        <v>0</v>
      </c>
      <c r="C156" s="257" t="str">
        <f>Wpis!C156</f>
        <v>Ie</v>
      </c>
      <c r="D156" s="257">
        <f>Wpis!D156</f>
        <v>4</v>
      </c>
      <c r="E156" s="259">
        <f>Wpis!E156</f>
        <v>0.03076923076923077</v>
      </c>
      <c r="F156" s="260">
        <f>Wpis!F156</f>
        <v>6</v>
      </c>
      <c r="G156" s="261">
        <f>Wpis!G156</f>
        <v>0.06382978723404255</v>
      </c>
      <c r="H156" s="262">
        <f>Wpis!I156</f>
        <v>0</v>
      </c>
    </row>
    <row r="157" spans="1:8" ht="15.75" customHeight="1">
      <c r="A157" s="245">
        <f>Wpis!A157</f>
        <v>16</v>
      </c>
      <c r="B157" s="258">
        <f>Wpis!B157</f>
        <v>0</v>
      </c>
      <c r="C157" s="257" t="str">
        <f>Wpis!C157</f>
        <v>Ie</v>
      </c>
      <c r="D157" s="257">
        <f>Wpis!D157</f>
        <v>3</v>
      </c>
      <c r="E157" s="259">
        <f>Wpis!E157</f>
        <v>0.023076923076923078</v>
      </c>
      <c r="F157" s="260">
        <f>Wpis!F157</f>
        <v>5</v>
      </c>
      <c r="G157" s="261">
        <f>Wpis!G157</f>
        <v>0.05319148936170213</v>
      </c>
      <c r="H157" s="262">
        <f>Wpis!I157</f>
        <v>0</v>
      </c>
    </row>
    <row r="158" spans="1:8" ht="15.75">
      <c r="A158" s="245">
        <f>Wpis!A158</f>
        <v>17</v>
      </c>
      <c r="B158" s="258">
        <f>Wpis!B158</f>
        <v>0</v>
      </c>
      <c r="C158" s="257" t="str">
        <f>Wpis!C158</f>
        <v>Ie</v>
      </c>
      <c r="D158" s="257">
        <f>Wpis!D158</f>
        <v>5</v>
      </c>
      <c r="E158" s="259">
        <f>Wpis!E158</f>
        <v>0.038461538461538464</v>
      </c>
      <c r="F158" s="260">
        <f>Wpis!F158</f>
        <v>4</v>
      </c>
      <c r="G158" s="261">
        <f>Wpis!G158</f>
        <v>0.0425531914893617</v>
      </c>
      <c r="H158" s="262">
        <f>Wpis!I158</f>
        <v>0</v>
      </c>
    </row>
    <row r="159" spans="1:8" ht="15.75">
      <c r="A159" s="245">
        <f>Wpis!A159</f>
        <v>18</v>
      </c>
      <c r="B159" s="258">
        <f>Wpis!B159</f>
        <v>0</v>
      </c>
      <c r="C159" s="257" t="str">
        <f>Wpis!C159</f>
        <v>Ie</v>
      </c>
      <c r="D159" s="257">
        <f>Wpis!D159</f>
        <v>1</v>
      </c>
      <c r="E159" s="259">
        <f>Wpis!E159</f>
        <v>0.007692307692307693</v>
      </c>
      <c r="F159" s="260">
        <f>Wpis!F159</f>
        <v>1</v>
      </c>
      <c r="G159" s="261">
        <f>Wpis!G159</f>
        <v>0.010638297872340425</v>
      </c>
      <c r="H159" s="262">
        <f>Wpis!I159</f>
        <v>0</v>
      </c>
    </row>
    <row r="160" spans="1:8" ht="15.75">
      <c r="A160" s="245">
        <f>Wpis!A160</f>
        <v>0</v>
      </c>
      <c r="B160" s="258">
        <f>Wpis!B160</f>
        <v>0</v>
      </c>
      <c r="C160" s="257" t="str">
        <f>Wpis!C160</f>
        <v>Ie</v>
      </c>
      <c r="D160" s="257">
        <f>Wpis!D160</f>
        <v>0</v>
      </c>
      <c r="E160" s="259">
        <f>Wpis!E160</f>
        <v>0</v>
      </c>
      <c r="F160" s="260">
        <f>Wpis!F160</f>
        <v>0</v>
      </c>
      <c r="G160" s="261">
        <f>Wpis!G160</f>
        <v>0</v>
      </c>
      <c r="H160" s="262">
        <f>Wpis!I160</f>
        <v>0</v>
      </c>
    </row>
    <row r="161" spans="1:8" ht="15.75">
      <c r="A161" s="245">
        <f>Wpis!A161</f>
        <v>0</v>
      </c>
      <c r="B161" s="258">
        <f>Wpis!B161</f>
        <v>0</v>
      </c>
      <c r="C161" s="257" t="str">
        <f>Wpis!C161</f>
        <v>Ie</v>
      </c>
      <c r="D161" s="257">
        <f>Wpis!D161</f>
        <v>0</v>
      </c>
      <c r="E161" s="259">
        <f>Wpis!E161</f>
        <v>0</v>
      </c>
      <c r="F161" s="260">
        <f>Wpis!F161</f>
        <v>0</v>
      </c>
      <c r="G161" s="261">
        <f>Wpis!G161</f>
        <v>0</v>
      </c>
      <c r="H161" s="262">
        <f>Wpis!I161</f>
        <v>0</v>
      </c>
    </row>
    <row r="162" spans="1:8" ht="15.75">
      <c r="A162" s="245">
        <f>Wpis!A162</f>
        <v>0</v>
      </c>
      <c r="B162" s="258">
        <f>Wpis!B162</f>
        <v>0</v>
      </c>
      <c r="C162" s="257" t="str">
        <f>Wpis!C162</f>
        <v>Ie</v>
      </c>
      <c r="D162" s="257">
        <f>Wpis!D162</f>
        <v>0</v>
      </c>
      <c r="E162" s="259">
        <f>Wpis!E162</f>
        <v>0</v>
      </c>
      <c r="F162" s="260">
        <f>Wpis!F162</f>
        <v>0</v>
      </c>
      <c r="G162" s="261">
        <f>Wpis!G162</f>
        <v>0</v>
      </c>
      <c r="H162" s="262">
        <f>Wpis!I162</f>
        <v>0</v>
      </c>
    </row>
    <row r="163" spans="1:8" ht="15.75">
      <c r="A163" s="245">
        <f>Wpis!A163</f>
        <v>0</v>
      </c>
      <c r="B163" s="258">
        <f>Wpis!B163</f>
        <v>0</v>
      </c>
      <c r="C163" s="257" t="str">
        <f>Wpis!C163</f>
        <v>Ie</v>
      </c>
      <c r="D163" s="257">
        <f>Wpis!D163</f>
        <v>0</v>
      </c>
      <c r="E163" s="259">
        <f>Wpis!E163</f>
        <v>0</v>
      </c>
      <c r="F163" s="260">
        <f>Wpis!F163</f>
        <v>0</v>
      </c>
      <c r="G163" s="261">
        <f>Wpis!G163</f>
        <v>0</v>
      </c>
      <c r="H163" s="262">
        <f>Wpis!I163</f>
        <v>0</v>
      </c>
    </row>
    <row r="164" spans="1:8" ht="15.75">
      <c r="A164" s="245">
        <f>Wpis!A164</f>
        <v>0</v>
      </c>
      <c r="B164" s="258">
        <f>Wpis!B164</f>
        <v>0</v>
      </c>
      <c r="C164" s="257" t="str">
        <f>Wpis!C164</f>
        <v>Ie</v>
      </c>
      <c r="D164" s="257">
        <f>Wpis!D164</f>
        <v>0</v>
      </c>
      <c r="E164" s="259">
        <f>Wpis!E164</f>
        <v>0</v>
      </c>
      <c r="F164" s="260">
        <f>Wpis!F164</f>
        <v>0</v>
      </c>
      <c r="G164" s="261">
        <f>Wpis!G164</f>
        <v>0</v>
      </c>
      <c r="H164" s="262">
        <f>Wpis!I164</f>
        <v>0</v>
      </c>
    </row>
    <row r="165" spans="1:8" ht="15.75">
      <c r="A165" s="245">
        <f>Wpis!A165</f>
        <v>0</v>
      </c>
      <c r="B165" s="258">
        <f>Wpis!B165</f>
        <v>0</v>
      </c>
      <c r="C165" s="257" t="str">
        <f>Wpis!C165</f>
        <v>Ie</v>
      </c>
      <c r="D165" s="257">
        <f>Wpis!D165</f>
        <v>0</v>
      </c>
      <c r="E165" s="259">
        <f>Wpis!E165</f>
        <v>0</v>
      </c>
      <c r="F165" s="260">
        <f>Wpis!F165</f>
        <v>0</v>
      </c>
      <c r="G165" s="261">
        <f>Wpis!G165</f>
        <v>0</v>
      </c>
      <c r="H165" s="262">
        <f>Wpis!I165</f>
        <v>0</v>
      </c>
    </row>
    <row r="166" spans="1:8" ht="15.75">
      <c r="A166" s="245">
        <f>Wpis!A166</f>
        <v>0</v>
      </c>
      <c r="B166" s="258">
        <f>Wpis!B166</f>
        <v>0</v>
      </c>
      <c r="C166" s="257" t="str">
        <f>Wpis!C166</f>
        <v>Ie</v>
      </c>
      <c r="D166" s="257">
        <f>Wpis!D166</f>
        <v>0</v>
      </c>
      <c r="E166" s="259">
        <f>Wpis!E166</f>
        <v>0</v>
      </c>
      <c r="F166" s="260">
        <f>Wpis!F166</f>
        <v>0</v>
      </c>
      <c r="G166" s="261">
        <f>Wpis!G166</f>
        <v>0</v>
      </c>
      <c r="H166" s="262">
        <f>Wpis!I166</f>
        <v>0</v>
      </c>
    </row>
    <row r="167" spans="1:8" ht="15.75">
      <c r="A167" s="245">
        <f>Wpis!A167</f>
        <v>0</v>
      </c>
      <c r="B167" s="258">
        <f>Wpis!B167</f>
        <v>0</v>
      </c>
      <c r="C167" s="257" t="str">
        <f>Wpis!C167</f>
        <v>Ie</v>
      </c>
      <c r="D167" s="257">
        <f>Wpis!D167</f>
        <v>0</v>
      </c>
      <c r="E167" s="259">
        <f>Wpis!E167</f>
        <v>0</v>
      </c>
      <c r="F167" s="260">
        <f>Wpis!F167</f>
        <v>0</v>
      </c>
      <c r="G167" s="261">
        <f>Wpis!G167</f>
        <v>0</v>
      </c>
      <c r="H167" s="262">
        <f>Wpis!I167</f>
        <v>0</v>
      </c>
    </row>
    <row r="168" spans="1:8" ht="15.75">
      <c r="A168" s="245">
        <f>Wpis!A168</f>
        <v>0</v>
      </c>
      <c r="B168" s="258">
        <f>Wpis!B168</f>
        <v>0</v>
      </c>
      <c r="C168" s="257" t="str">
        <f>Wpis!C168</f>
        <v>Ie</v>
      </c>
      <c r="D168" s="257">
        <f>Wpis!D168</f>
        <v>0</v>
      </c>
      <c r="E168" s="259">
        <f>Wpis!E168</f>
        <v>0</v>
      </c>
      <c r="F168" s="260">
        <f>Wpis!F168</f>
        <v>0</v>
      </c>
      <c r="G168" s="261">
        <f>Wpis!G168</f>
        <v>0</v>
      </c>
      <c r="H168" s="262">
        <f>Wpis!I168</f>
        <v>0</v>
      </c>
    </row>
    <row r="169" spans="1:8" ht="15.75">
      <c r="A169" s="245">
        <f>Wpis!A169</f>
        <v>18</v>
      </c>
      <c r="B169" s="248"/>
      <c r="C169" s="181" t="str">
        <f>Wpis!C169</f>
        <v>Suma</v>
      </c>
      <c r="D169" s="181">
        <f>Wpis!D169</f>
        <v>130</v>
      </c>
      <c r="E169" s="252">
        <f>Wpis!E169</f>
        <v>1.0000000000000002</v>
      </c>
      <c r="F169" s="181">
        <f>Wpis!F169</f>
        <v>94</v>
      </c>
      <c r="G169" s="252">
        <f>Wpis!G169</f>
        <v>0.9999999999999998</v>
      </c>
      <c r="H169" s="63"/>
    </row>
    <row r="170" spans="1:8" ht="15.75">
      <c r="A170" s="247"/>
      <c r="B170" s="249"/>
      <c r="C170" s="250" t="str">
        <f>Wpis!C170</f>
        <v>Średnia ilość książek/ucznia</v>
      </c>
      <c r="D170" s="251">
        <f>Wpis!D170</f>
        <v>7.222222222222222</v>
      </c>
      <c r="E170" s="163"/>
      <c r="F170" s="254">
        <f>Wpis!F170</f>
        <v>5.222222222222222</v>
      </c>
      <c r="G170" s="164"/>
      <c r="H170" s="65"/>
    </row>
    <row r="171" ht="15">
      <c r="G171" s="2"/>
    </row>
    <row r="175" spans="1:8" ht="15.75">
      <c r="A175" s="161" t="str">
        <f>Wpis!$A$2</f>
        <v>STAN CZYTELNICTWA W ROKU SZK. 2010/2011</v>
      </c>
      <c r="B175" s="161"/>
      <c r="C175" s="162" t="str">
        <f>Wpis!C175</f>
        <v>Kl.</v>
      </c>
      <c r="D175" s="161" t="str">
        <f>Wpis!D175</f>
        <v>If</v>
      </c>
      <c r="E175" s="179"/>
      <c r="F175" s="163"/>
      <c r="G175" s="163"/>
      <c r="H175" s="163"/>
    </row>
    <row r="176" spans="1:8" ht="72.75" customHeight="1">
      <c r="A176" s="181" t="str">
        <f>Wpis!A3</f>
        <v>Lp.</v>
      </c>
      <c r="B176" s="257" t="str">
        <f>Wpis!B3</f>
        <v>Nazwisko i imię ucznia</v>
      </c>
      <c r="C176" s="257" t="str">
        <f>Wpis!C3</f>
        <v>Klasa</v>
      </c>
      <c r="D176" s="257" t="str">
        <f>Wpis!D3</f>
        <v>Ilość przeczytanych książek w I półroczu</v>
      </c>
      <c r="E176" s="257" t="str">
        <f>Wpis!E3</f>
        <v>% książek  przeczytanych          w klasie w I półroczu</v>
      </c>
      <c r="F176" s="260" t="str">
        <f>Wpis!F3</f>
        <v>Ilość przeczytanych książek w II półroczu </v>
      </c>
      <c r="G176" s="260" t="str">
        <f>Wpis!G3</f>
        <v>% książek  przeczytanych           w klasie w II półroczu</v>
      </c>
      <c r="H176" s="260" t="str">
        <f>Wpis!B3</f>
        <v>Nazwisko i imię ucznia</v>
      </c>
    </row>
    <row r="177" spans="1:8" ht="15.75">
      <c r="A177" s="245">
        <f>Wpis!A187</f>
        <v>11</v>
      </c>
      <c r="B177" s="258" t="str">
        <f>Wpis!B177</f>
        <v>Nazwisko13</v>
      </c>
      <c r="C177" s="257" t="str">
        <f>Wpis!C177</f>
        <v>If</v>
      </c>
      <c r="D177" s="257">
        <f>Wpis!D177</f>
        <v>1</v>
      </c>
      <c r="E177" s="259">
        <f>Wpis!E177</f>
        <v>0.03125</v>
      </c>
      <c r="F177" s="260">
        <f>Wpis!F187</f>
        <v>1</v>
      </c>
      <c r="G177" s="261">
        <f>Wpis!G187</f>
        <v>0.016129032258064516</v>
      </c>
      <c r="H177" s="262">
        <f>Wpis!I187</f>
        <v>0</v>
      </c>
    </row>
    <row r="178" spans="1:8" ht="15.75">
      <c r="A178" s="245">
        <f>Wpis!A177</f>
        <v>1</v>
      </c>
      <c r="B178" s="258">
        <f>Wpis!B178</f>
        <v>0</v>
      </c>
      <c r="C178" s="257" t="str">
        <f>Wpis!C178</f>
        <v>If</v>
      </c>
      <c r="D178" s="257">
        <f>Wpis!D178</f>
        <v>9</v>
      </c>
      <c r="E178" s="259">
        <f>Wpis!E178</f>
        <v>0.28125</v>
      </c>
      <c r="F178" s="260">
        <f>Wpis!F177</f>
        <v>2</v>
      </c>
      <c r="G178" s="261">
        <f>Wpis!G177</f>
        <v>0.03225806451612903</v>
      </c>
      <c r="H178" s="262">
        <f>Wpis!I188</f>
        <v>0</v>
      </c>
    </row>
    <row r="179" spans="1:8" ht="15.75">
      <c r="A179" s="245">
        <f>Wpis!A178</f>
        <v>2</v>
      </c>
      <c r="B179" s="258">
        <f>Wpis!B179</f>
        <v>0</v>
      </c>
      <c r="C179" s="257" t="str">
        <f>Wpis!C179</f>
        <v>If</v>
      </c>
      <c r="D179" s="257">
        <f>Wpis!D179</f>
        <v>3</v>
      </c>
      <c r="E179" s="259">
        <f>Wpis!E179</f>
        <v>0.09375</v>
      </c>
      <c r="F179" s="260">
        <f>Wpis!F178</f>
        <v>5</v>
      </c>
      <c r="G179" s="261">
        <f>Wpis!G178</f>
        <v>0.08064516129032258</v>
      </c>
      <c r="H179" s="262">
        <f>Wpis!I189</f>
        <v>0</v>
      </c>
    </row>
    <row r="180" spans="1:8" ht="15.75">
      <c r="A180" s="245">
        <f>Wpis!A179</f>
        <v>3</v>
      </c>
      <c r="B180" s="258">
        <f>Wpis!B180</f>
        <v>0</v>
      </c>
      <c r="C180" s="257" t="str">
        <f>Wpis!C180</f>
        <v>If</v>
      </c>
      <c r="D180" s="257">
        <f>Wpis!D180</f>
        <v>2</v>
      </c>
      <c r="E180" s="259">
        <f>Wpis!E180</f>
        <v>0.0625</v>
      </c>
      <c r="F180" s="260">
        <f>Wpis!F179</f>
        <v>6</v>
      </c>
      <c r="G180" s="261">
        <f>Wpis!G179</f>
        <v>0.0967741935483871</v>
      </c>
      <c r="H180" s="262">
        <f>Wpis!I190</f>
        <v>0</v>
      </c>
    </row>
    <row r="181" spans="1:8" ht="15.75" customHeight="1">
      <c r="A181" s="245">
        <f>Wpis!A180</f>
        <v>4</v>
      </c>
      <c r="B181" s="258">
        <f>Wpis!B181</f>
        <v>0</v>
      </c>
      <c r="C181" s="257" t="str">
        <f>Wpis!C181</f>
        <v>If</v>
      </c>
      <c r="D181" s="257">
        <f>Wpis!D181</f>
        <v>1</v>
      </c>
      <c r="E181" s="259">
        <f>Wpis!E181</f>
        <v>0.03125</v>
      </c>
      <c r="F181" s="260">
        <f>Wpis!F180</f>
        <v>9</v>
      </c>
      <c r="G181" s="261">
        <f>Wpis!G180</f>
        <v>0.14516129032258066</v>
      </c>
      <c r="H181" s="262">
        <f>Wpis!I191</f>
        <v>0</v>
      </c>
    </row>
    <row r="182" spans="1:8" ht="15.75">
      <c r="A182" s="245">
        <f>Wpis!A181</f>
        <v>5</v>
      </c>
      <c r="B182" s="258">
        <f>Wpis!B182</f>
        <v>0</v>
      </c>
      <c r="C182" s="257" t="str">
        <f>Wpis!C182</f>
        <v>If</v>
      </c>
      <c r="D182" s="257">
        <f>Wpis!D182</f>
        <v>1</v>
      </c>
      <c r="E182" s="259">
        <f>Wpis!E182</f>
        <v>0.03125</v>
      </c>
      <c r="F182" s="260">
        <f>Wpis!F181</f>
        <v>8</v>
      </c>
      <c r="G182" s="261">
        <f>Wpis!G181</f>
        <v>0.12903225806451613</v>
      </c>
      <c r="H182" s="262">
        <f>Wpis!I192</f>
        <v>0</v>
      </c>
    </row>
    <row r="183" spans="1:8" ht="15.75">
      <c r="A183" s="245">
        <f>Wpis!A182</f>
        <v>6</v>
      </c>
      <c r="B183" s="258">
        <f>Wpis!B183</f>
        <v>0</v>
      </c>
      <c r="C183" s="257" t="str">
        <f>Wpis!C183</f>
        <v>If</v>
      </c>
      <c r="D183" s="257">
        <f>Wpis!D183</f>
        <v>1</v>
      </c>
      <c r="E183" s="259">
        <f>Wpis!E183</f>
        <v>0.03125</v>
      </c>
      <c r="F183" s="260">
        <f>Wpis!F182</f>
        <v>7</v>
      </c>
      <c r="G183" s="261">
        <f>Wpis!G182</f>
        <v>0.11290322580645161</v>
      </c>
      <c r="H183" s="262">
        <f>Wpis!I193</f>
        <v>0</v>
      </c>
    </row>
    <row r="184" spans="1:8" ht="15.75">
      <c r="A184" s="245">
        <f>Wpis!A183</f>
        <v>7</v>
      </c>
      <c r="B184" s="258">
        <f>Wpis!B184</f>
        <v>0</v>
      </c>
      <c r="C184" s="257" t="str">
        <f>Wpis!C184</f>
        <v>If</v>
      </c>
      <c r="D184" s="257">
        <f>Wpis!D184</f>
        <v>1</v>
      </c>
      <c r="E184" s="259">
        <f>Wpis!E184</f>
        <v>0.03125</v>
      </c>
      <c r="F184" s="260">
        <f>Wpis!F183</f>
        <v>4</v>
      </c>
      <c r="G184" s="261">
        <f>Wpis!G183</f>
        <v>0.06451612903225806</v>
      </c>
      <c r="H184" s="262">
        <f>Wpis!I194</f>
        <v>0</v>
      </c>
    </row>
    <row r="185" spans="1:8" ht="15.75">
      <c r="A185" s="245">
        <f>Wpis!A184</f>
        <v>8</v>
      </c>
      <c r="B185" s="258">
        <f>Wpis!B185</f>
        <v>0</v>
      </c>
      <c r="C185" s="257" t="str">
        <f>Wpis!C185</f>
        <v>If</v>
      </c>
      <c r="D185" s="257">
        <f>Wpis!D185</f>
        <v>1</v>
      </c>
      <c r="E185" s="259">
        <f>Wpis!E185</f>
        <v>0.03125</v>
      </c>
      <c r="F185" s="260">
        <f>Wpis!F184</f>
        <v>5</v>
      </c>
      <c r="G185" s="261">
        <f>Wpis!G184</f>
        <v>0.08064516129032258</v>
      </c>
      <c r="H185" s="262">
        <f>Wpis!I195</f>
        <v>0</v>
      </c>
    </row>
    <row r="186" spans="1:8" ht="15.75">
      <c r="A186" s="245">
        <f>Wpis!A185</f>
        <v>9</v>
      </c>
      <c r="B186" s="258">
        <f>Wpis!B186</f>
        <v>0</v>
      </c>
      <c r="C186" s="257" t="str">
        <f>Wpis!C186</f>
        <v>If</v>
      </c>
      <c r="D186" s="257">
        <f>Wpis!D186</f>
        <v>1</v>
      </c>
      <c r="E186" s="259">
        <f>Wpis!E186</f>
        <v>0.03125</v>
      </c>
      <c r="F186" s="260">
        <f>Wpis!F185</f>
        <v>6</v>
      </c>
      <c r="G186" s="261">
        <f>Wpis!G185</f>
        <v>0.0967741935483871</v>
      </c>
      <c r="H186" s="262">
        <f>Wpis!I196</f>
        <v>0</v>
      </c>
    </row>
    <row r="187" spans="1:8" ht="15" customHeight="1">
      <c r="A187" s="245">
        <f>Wpis!A186</f>
        <v>10</v>
      </c>
      <c r="B187" s="258">
        <f>Wpis!B187</f>
        <v>0</v>
      </c>
      <c r="C187" s="257" t="str">
        <f>Wpis!C187</f>
        <v>If</v>
      </c>
      <c r="D187" s="257">
        <f>Wpis!D187</f>
        <v>1</v>
      </c>
      <c r="E187" s="259">
        <f>Wpis!E187</f>
        <v>0.03125</v>
      </c>
      <c r="F187" s="260">
        <f>Wpis!F186</f>
        <v>8</v>
      </c>
      <c r="G187" s="261">
        <f>Wpis!G186</f>
        <v>0.12903225806451613</v>
      </c>
      <c r="H187" s="262">
        <f>Wpis!I197</f>
        <v>0</v>
      </c>
    </row>
    <row r="188" spans="1:8" ht="15.75">
      <c r="A188" s="245">
        <f>Wpis!A188</f>
        <v>12</v>
      </c>
      <c r="B188" s="258">
        <f>Wpis!B188</f>
        <v>0</v>
      </c>
      <c r="C188" s="257" t="str">
        <f>Wpis!C188</f>
        <v>If</v>
      </c>
      <c r="D188" s="257">
        <f>Wpis!D188</f>
        <v>10</v>
      </c>
      <c r="E188" s="259">
        <f>Wpis!E188</f>
        <v>0.3125</v>
      </c>
      <c r="F188" s="260">
        <f>Wpis!F188</f>
        <v>1</v>
      </c>
      <c r="G188" s="261">
        <f>Wpis!G188</f>
        <v>0.016129032258064516</v>
      </c>
      <c r="H188" s="262">
        <f>Wpis!I198</f>
        <v>0</v>
      </c>
    </row>
    <row r="189" spans="1:8" ht="15.75">
      <c r="A189" s="245">
        <f>Wpis!A189</f>
        <v>0</v>
      </c>
      <c r="B189" s="258">
        <f>Wpis!B190</f>
        <v>0</v>
      </c>
      <c r="C189" s="257" t="str">
        <f>Wpis!C190</f>
        <v>If</v>
      </c>
      <c r="D189" s="257">
        <f>Wpis!D190</f>
        <v>0</v>
      </c>
      <c r="E189" s="259">
        <f>Wpis!E190</f>
        <v>0</v>
      </c>
      <c r="F189" s="260">
        <f>Wpis!F189</f>
        <v>0</v>
      </c>
      <c r="G189" s="261">
        <f>Wpis!G189</f>
        <v>0</v>
      </c>
      <c r="H189" s="262">
        <f>Wpis!I199</f>
        <v>0</v>
      </c>
    </row>
    <row r="190" spans="1:8" ht="15.75">
      <c r="A190" s="245">
        <f>Wpis!A190</f>
        <v>0</v>
      </c>
      <c r="B190" s="258">
        <f>Wpis!B191</f>
        <v>0</v>
      </c>
      <c r="C190" s="257" t="str">
        <f>Wpis!C191</f>
        <v>If</v>
      </c>
      <c r="D190" s="257">
        <f>Wpis!D191</f>
        <v>0</v>
      </c>
      <c r="E190" s="259">
        <f>Wpis!E191</f>
        <v>0</v>
      </c>
      <c r="F190" s="260">
        <f>Wpis!F190</f>
        <v>0</v>
      </c>
      <c r="G190" s="261">
        <f>Wpis!G190</f>
        <v>0</v>
      </c>
      <c r="H190" s="262">
        <f>Wpis!I200</f>
        <v>0</v>
      </c>
    </row>
    <row r="191" spans="1:8" ht="15.75">
      <c r="A191" s="245">
        <f>Wpis!A191</f>
        <v>0</v>
      </c>
      <c r="B191" s="258">
        <f>Wpis!B192</f>
        <v>0</v>
      </c>
      <c r="C191" s="257" t="str">
        <f>Wpis!C192</f>
        <v>If</v>
      </c>
      <c r="D191" s="257">
        <f>Wpis!D192</f>
        <v>0</v>
      </c>
      <c r="E191" s="259">
        <f>Wpis!E192</f>
        <v>0</v>
      </c>
      <c r="F191" s="260">
        <f>Wpis!F191</f>
        <v>0</v>
      </c>
      <c r="G191" s="261">
        <f>Wpis!G191</f>
        <v>0</v>
      </c>
      <c r="H191" s="262">
        <f>Wpis!I201</f>
        <v>0</v>
      </c>
    </row>
    <row r="192" spans="1:8" ht="15.75">
      <c r="A192" s="245">
        <f>Wpis!A192</f>
        <v>0</v>
      </c>
      <c r="B192" s="258">
        <f>Wpis!B193</f>
        <v>0</v>
      </c>
      <c r="C192" s="257" t="str">
        <f>Wpis!C193</f>
        <v>If</v>
      </c>
      <c r="D192" s="257">
        <f>Wpis!D193</f>
        <v>0</v>
      </c>
      <c r="E192" s="259">
        <f>Wpis!E193</f>
        <v>0</v>
      </c>
      <c r="F192" s="260">
        <f>Wpis!F192</f>
        <v>0</v>
      </c>
      <c r="G192" s="261">
        <f>Wpis!G192</f>
        <v>0</v>
      </c>
      <c r="H192" s="262">
        <f>Wpis!I202</f>
        <v>0</v>
      </c>
    </row>
    <row r="193" spans="1:8" ht="15.75">
      <c r="A193" s="245">
        <f>Wpis!A193</f>
        <v>0</v>
      </c>
      <c r="B193" s="258">
        <f>Wpis!B194</f>
        <v>0</v>
      </c>
      <c r="C193" s="257" t="str">
        <f>Wpis!C194</f>
        <v>If</v>
      </c>
      <c r="D193" s="257">
        <f>Wpis!D194</f>
        <v>0</v>
      </c>
      <c r="E193" s="259">
        <f>Wpis!E194</f>
        <v>0</v>
      </c>
      <c r="F193" s="260">
        <f>Wpis!F193</f>
        <v>0</v>
      </c>
      <c r="G193" s="261">
        <f>Wpis!G193</f>
        <v>0</v>
      </c>
      <c r="H193" s="262">
        <f>Wpis!I203</f>
        <v>0</v>
      </c>
    </row>
    <row r="194" spans="1:8" ht="15.75">
      <c r="A194" s="245">
        <f>Wpis!A194</f>
        <v>0</v>
      </c>
      <c r="B194" s="258">
        <f>Wpis!B195</f>
        <v>0</v>
      </c>
      <c r="C194" s="257" t="str">
        <f>Wpis!C195</f>
        <v>If</v>
      </c>
      <c r="D194" s="257">
        <f>Wpis!D195</f>
        <v>0</v>
      </c>
      <c r="E194" s="259">
        <f>Wpis!E195</f>
        <v>0</v>
      </c>
      <c r="F194" s="260">
        <f>Wpis!F194</f>
        <v>0</v>
      </c>
      <c r="G194" s="261">
        <f>Wpis!G194</f>
        <v>0</v>
      </c>
      <c r="H194" s="262">
        <f>Wpis!I204</f>
        <v>0</v>
      </c>
    </row>
    <row r="195" spans="1:8" ht="15.75">
      <c r="A195" s="245">
        <f>Wpis!A195</f>
        <v>0</v>
      </c>
      <c r="B195" s="258">
        <f>Wpis!B196</f>
        <v>0</v>
      </c>
      <c r="C195" s="257" t="str">
        <f>Wpis!C196</f>
        <v>If</v>
      </c>
      <c r="D195" s="257">
        <f>Wpis!D196</f>
        <v>0</v>
      </c>
      <c r="E195" s="259">
        <f>Wpis!E196</f>
        <v>0</v>
      </c>
      <c r="F195" s="260">
        <f>Wpis!F195</f>
        <v>0</v>
      </c>
      <c r="G195" s="261">
        <f>Wpis!G195</f>
        <v>0</v>
      </c>
      <c r="H195" s="262">
        <f>Wpis!I205</f>
        <v>0</v>
      </c>
    </row>
    <row r="196" spans="1:8" ht="15.75">
      <c r="A196" s="245">
        <f>Wpis!A196</f>
        <v>0</v>
      </c>
      <c r="B196" s="258">
        <f>Wpis!B197</f>
        <v>0</v>
      </c>
      <c r="C196" s="257" t="str">
        <f>Wpis!C197</f>
        <v>If</v>
      </c>
      <c r="D196" s="257">
        <f>Wpis!D197</f>
        <v>0</v>
      </c>
      <c r="E196" s="259">
        <f>Wpis!E197</f>
        <v>0</v>
      </c>
      <c r="F196" s="260">
        <f>Wpis!F196</f>
        <v>0</v>
      </c>
      <c r="G196" s="261">
        <f>Wpis!G196</f>
        <v>0</v>
      </c>
      <c r="H196" s="262">
        <f>Wpis!I206</f>
        <v>0</v>
      </c>
    </row>
    <row r="197" spans="1:8" ht="15.75">
      <c r="A197" s="245">
        <f>Wpis!A197</f>
        <v>0</v>
      </c>
      <c r="B197" s="258">
        <f>Wpis!B198</f>
        <v>0</v>
      </c>
      <c r="C197" s="257" t="str">
        <f>Wpis!C198</f>
        <v>If</v>
      </c>
      <c r="D197" s="257">
        <f>Wpis!D198</f>
        <v>0</v>
      </c>
      <c r="E197" s="259">
        <f>Wpis!E198</f>
        <v>0</v>
      </c>
      <c r="F197" s="260">
        <f>Wpis!F197</f>
        <v>0</v>
      </c>
      <c r="G197" s="261">
        <f>Wpis!G197</f>
        <v>0</v>
      </c>
      <c r="H197" s="262">
        <f>Wpis!I207</f>
        <v>0</v>
      </c>
    </row>
    <row r="198" spans="1:8" ht="15.75">
      <c r="A198" s="245">
        <f>Wpis!A198</f>
        <v>0</v>
      </c>
      <c r="B198" s="258">
        <f>Wpis!B199</f>
        <v>0</v>
      </c>
      <c r="C198" s="257" t="str">
        <f>Wpis!C199</f>
        <v>If</v>
      </c>
      <c r="D198" s="257">
        <f>Wpis!D199</f>
        <v>0</v>
      </c>
      <c r="E198" s="259">
        <f>Wpis!E199</f>
        <v>0</v>
      </c>
      <c r="F198" s="260">
        <f>Wpis!F198</f>
        <v>0</v>
      </c>
      <c r="G198" s="261">
        <f>Wpis!G198</f>
        <v>0</v>
      </c>
      <c r="H198" s="262">
        <f>Wpis!I208</f>
        <v>0</v>
      </c>
    </row>
    <row r="199" spans="1:8" ht="15.75">
      <c r="A199" s="245">
        <f>Wpis!A199</f>
        <v>0</v>
      </c>
      <c r="B199" s="258">
        <f>Wpis!B200</f>
        <v>0</v>
      </c>
      <c r="C199" s="257" t="str">
        <f>Wpis!C200</f>
        <v>If</v>
      </c>
      <c r="D199" s="257">
        <f>Wpis!D200</f>
        <v>0</v>
      </c>
      <c r="E199" s="259">
        <f>Wpis!E200</f>
        <v>0</v>
      </c>
      <c r="F199" s="260">
        <f>Wpis!F199</f>
        <v>0</v>
      </c>
      <c r="G199" s="261">
        <f>Wpis!G199</f>
        <v>0</v>
      </c>
      <c r="H199" s="262">
        <f>Wpis!I209</f>
        <v>0</v>
      </c>
    </row>
    <row r="200" spans="1:8" ht="15.75">
      <c r="A200" s="245">
        <f>Wpis!A200</f>
        <v>0</v>
      </c>
      <c r="B200" s="258">
        <f>Wpis!B200</f>
        <v>0</v>
      </c>
      <c r="C200" s="257" t="str">
        <f>Wpis!C200</f>
        <v>If</v>
      </c>
      <c r="D200" s="257">
        <f>Wpis!D200</f>
        <v>0</v>
      </c>
      <c r="E200" s="259">
        <f>Wpis!E200</f>
        <v>0</v>
      </c>
      <c r="F200" s="260">
        <f>Wpis!F200</f>
        <v>0</v>
      </c>
      <c r="G200" s="261">
        <f>Wpis!G200</f>
        <v>0</v>
      </c>
      <c r="H200" s="262">
        <f>Wpis!I210</f>
        <v>0</v>
      </c>
    </row>
    <row r="201" spans="1:8" ht="15.75">
      <c r="A201" s="245">
        <f>Wpis!A201</f>
        <v>0</v>
      </c>
      <c r="B201" s="258">
        <f>Wpis!B201</f>
        <v>0</v>
      </c>
      <c r="C201" s="257" t="str">
        <f>Wpis!C201</f>
        <v>If</v>
      </c>
      <c r="D201" s="257">
        <f>Wpis!D201</f>
        <v>0</v>
      </c>
      <c r="E201" s="259">
        <f>Wpis!E201</f>
        <v>0</v>
      </c>
      <c r="F201" s="260">
        <f>Wpis!F201</f>
        <v>0</v>
      </c>
      <c r="G201" s="261">
        <f>Wpis!G201</f>
        <v>0</v>
      </c>
      <c r="H201" s="262">
        <f>Wpis!I211</f>
        <v>0</v>
      </c>
    </row>
    <row r="202" spans="1:8" ht="15.75">
      <c r="A202" s="245">
        <f>Wpis!A202</f>
        <v>0</v>
      </c>
      <c r="B202" s="258">
        <f>Wpis!B202</f>
        <v>0</v>
      </c>
      <c r="C202" s="257" t="str">
        <f>Wpis!C202</f>
        <v>If</v>
      </c>
      <c r="D202" s="257">
        <f>Wpis!D202</f>
        <v>0</v>
      </c>
      <c r="E202" s="259">
        <f>Wpis!E202</f>
        <v>0</v>
      </c>
      <c r="F202" s="260">
        <f>Wpis!F202</f>
        <v>0</v>
      </c>
      <c r="G202" s="261">
        <f>Wpis!G202</f>
        <v>0</v>
      </c>
      <c r="H202" s="262">
        <f>Wpis!I212</f>
        <v>0</v>
      </c>
    </row>
    <row r="203" spans="1:8" ht="15.75">
      <c r="A203" s="245">
        <f>Wpis!A203</f>
        <v>0</v>
      </c>
      <c r="B203" s="258">
        <f>Wpis!B203</f>
        <v>0</v>
      </c>
      <c r="C203" s="257" t="str">
        <f>Wpis!C203</f>
        <v>If</v>
      </c>
      <c r="D203" s="257">
        <f>Wpis!D203</f>
        <v>0</v>
      </c>
      <c r="E203" s="259">
        <f>Wpis!E203</f>
        <v>0</v>
      </c>
      <c r="F203" s="260">
        <f>Wpis!F203</f>
        <v>0</v>
      </c>
      <c r="G203" s="261">
        <f>Wpis!G203</f>
        <v>0</v>
      </c>
      <c r="H203" s="262">
        <f>Wpis!I213</f>
        <v>0</v>
      </c>
    </row>
    <row r="204" spans="1:8" ht="15.75">
      <c r="A204" s="245">
        <f>Wpis!A204</f>
        <v>12</v>
      </c>
      <c r="B204" s="248"/>
      <c r="C204" s="181" t="str">
        <f>Wpis!C204</f>
        <v>Suma</v>
      </c>
      <c r="D204" s="181">
        <f>Wpis!D204</f>
        <v>32</v>
      </c>
      <c r="E204" s="252">
        <f>Wpis!E204</f>
        <v>1</v>
      </c>
      <c r="F204" s="181">
        <f>Wpis!F204</f>
        <v>62</v>
      </c>
      <c r="G204" s="252">
        <f>Wpis!G204</f>
        <v>1.0000000000000002</v>
      </c>
      <c r="H204" s="63"/>
    </row>
    <row r="205" spans="1:8" ht="15.75">
      <c r="A205" s="247"/>
      <c r="B205" s="249"/>
      <c r="C205" s="250" t="str">
        <f>Wpis!C205</f>
        <v>Średnia ilość książek/ucznia</v>
      </c>
      <c r="D205" s="251">
        <f>Wpis!D205</f>
        <v>2.6666666666666665</v>
      </c>
      <c r="E205" s="163"/>
      <c r="F205" s="253">
        <f>Wpis!F205</f>
        <v>5.166666666666667</v>
      </c>
      <c r="G205" s="63"/>
      <c r="H205" s="63"/>
    </row>
    <row r="207" spans="1:3" ht="15.75">
      <c r="A207" s="2"/>
      <c r="B207" s="23"/>
      <c r="C207" s="90"/>
    </row>
    <row r="208" spans="1:3" ht="15.75">
      <c r="A208" s="2"/>
      <c r="B208" s="23"/>
      <c r="C208" s="90"/>
    </row>
    <row r="209" spans="1:3" ht="15.75">
      <c r="A209" s="2"/>
      <c r="B209" s="23"/>
      <c r="C209" s="90"/>
    </row>
    <row r="210" spans="1:3" ht="15.75">
      <c r="A210" s="2"/>
      <c r="B210" s="23"/>
      <c r="C210" s="90"/>
    </row>
    <row r="211" spans="1:3" ht="15.75">
      <c r="A211" s="2"/>
      <c r="B211" s="23"/>
      <c r="C211" s="90"/>
    </row>
    <row r="212" spans="1:3" ht="15.75">
      <c r="A212" s="2"/>
      <c r="B212" s="23"/>
      <c r="C212" s="90"/>
    </row>
    <row r="213" spans="1:3" ht="15.75">
      <c r="A213" s="2"/>
      <c r="B213" s="91"/>
      <c r="C213" s="90"/>
    </row>
    <row r="214" spans="1:3" ht="15.75">
      <c r="A214" s="2"/>
      <c r="B214" s="91"/>
      <c r="C214" s="90"/>
    </row>
    <row r="215" spans="1:3" ht="15.75">
      <c r="A215" s="2"/>
      <c r="B215" s="23"/>
      <c r="C215" s="90"/>
    </row>
    <row r="216" spans="1:3" ht="15.75">
      <c r="A216" s="2"/>
      <c r="B216" s="91"/>
      <c r="C216" s="90"/>
    </row>
    <row r="217" spans="1:3" ht="15.75">
      <c r="A217" s="2"/>
      <c r="B217" s="91"/>
      <c r="C217" s="90"/>
    </row>
    <row r="218" spans="1:3" ht="15.75">
      <c r="A218" s="2"/>
      <c r="B218" s="23"/>
      <c r="C218" s="90"/>
    </row>
    <row r="219" spans="1:3" ht="15.75">
      <c r="A219" s="2"/>
      <c r="B219" s="91"/>
      <c r="C219" s="90"/>
    </row>
    <row r="220" spans="1:3" ht="15.75">
      <c r="A220" s="2"/>
      <c r="B220" s="91"/>
      <c r="C220" s="90"/>
    </row>
    <row r="221" spans="1:3" ht="15.75">
      <c r="A221" s="2"/>
      <c r="B221" s="23"/>
      <c r="C221" s="90"/>
    </row>
    <row r="222" spans="1:3" ht="15" customHeight="1">
      <c r="A222" s="310"/>
      <c r="B222" s="310"/>
      <c r="C222" s="2"/>
    </row>
    <row r="223" spans="1:3" ht="15">
      <c r="A223" s="2"/>
      <c r="B223" s="2"/>
      <c r="C223" s="2"/>
    </row>
    <row r="224" spans="1:3" ht="15.75">
      <c r="A224" s="2"/>
      <c r="B224" s="54"/>
      <c r="C224" s="2"/>
    </row>
    <row r="225" spans="1:3" ht="15.75">
      <c r="A225" s="2"/>
      <c r="B225" s="54"/>
      <c r="C225" s="2"/>
    </row>
    <row r="226" spans="1:3" ht="15.75">
      <c r="A226" s="2"/>
      <c r="B226" s="54"/>
      <c r="C226" s="2"/>
    </row>
    <row r="227" spans="1:5" ht="15">
      <c r="A227" s="2"/>
      <c r="B227" s="65"/>
      <c r="C227" s="65"/>
      <c r="D227" s="63"/>
      <c r="E227" s="63"/>
    </row>
    <row r="228" spans="1:3" ht="15.75">
      <c r="A228" s="2"/>
      <c r="B228" s="66"/>
      <c r="C228" s="66"/>
    </row>
    <row r="229" spans="1:3" ht="15">
      <c r="A229" s="2"/>
      <c r="B229" s="2"/>
      <c r="C229" s="2"/>
    </row>
    <row r="230" spans="1:3" ht="15.75">
      <c r="A230" s="2"/>
      <c r="B230" s="92"/>
      <c r="C230" s="2"/>
    </row>
    <row r="231" spans="1:3" ht="15.75">
      <c r="A231" s="2"/>
      <c r="B231" s="92"/>
      <c r="C231" s="2"/>
    </row>
    <row r="232" spans="1:3" ht="15.75">
      <c r="A232" s="2"/>
      <c r="B232" s="92"/>
      <c r="C232" s="2"/>
    </row>
    <row r="233" spans="1:3" ht="15.75">
      <c r="A233" s="2"/>
      <c r="B233" s="92"/>
      <c r="C233" s="2"/>
    </row>
    <row r="234" spans="1:3" ht="15.75">
      <c r="A234" s="2"/>
      <c r="B234" s="92"/>
      <c r="C234" s="2"/>
    </row>
    <row r="235" spans="1:3" ht="15.75">
      <c r="A235" s="2"/>
      <c r="B235" s="92"/>
      <c r="C235" s="2"/>
    </row>
    <row r="236" spans="1:3" ht="15.75">
      <c r="A236" s="2"/>
      <c r="B236" s="23"/>
      <c r="C236" s="2"/>
    </row>
    <row r="237" spans="1:3" ht="15">
      <c r="A237" s="2"/>
      <c r="B237" s="2"/>
      <c r="C237" s="2"/>
    </row>
    <row r="238" spans="1:3" ht="15">
      <c r="A238" s="2"/>
      <c r="B238" s="2"/>
      <c r="C238" s="2"/>
    </row>
    <row r="239" spans="1:3" ht="15">
      <c r="A239" s="2"/>
      <c r="B239" s="2"/>
      <c r="C239" s="2"/>
    </row>
    <row r="240" spans="1:3" ht="15">
      <c r="A240" s="2"/>
      <c r="B240" s="2"/>
      <c r="C240" s="2"/>
    </row>
    <row r="241" spans="1:3" ht="15">
      <c r="A241" s="2"/>
      <c r="B241" s="2"/>
      <c r="C241" s="2"/>
    </row>
    <row r="242" spans="1:3" ht="15">
      <c r="A242" s="2"/>
      <c r="B242" s="2"/>
      <c r="C242" s="2"/>
    </row>
    <row r="243" spans="1:3" ht="15">
      <c r="A243" s="2"/>
      <c r="B243" s="2"/>
      <c r="C243" s="2"/>
    </row>
    <row r="244" spans="1:3" ht="15">
      <c r="A244" s="2"/>
      <c r="B244" s="2"/>
      <c r="C244" s="2"/>
    </row>
    <row r="245" spans="1:3" ht="15">
      <c r="A245" s="2"/>
      <c r="B245" s="2"/>
      <c r="C245" s="2"/>
    </row>
    <row r="246" spans="1:3" ht="15">
      <c r="A246" s="2"/>
      <c r="B246" s="2"/>
      <c r="C246" s="2"/>
    </row>
    <row r="247" spans="1:3" ht="15">
      <c r="A247" s="2"/>
      <c r="B247" s="2"/>
      <c r="C247" s="2"/>
    </row>
    <row r="248" spans="1:3" ht="15">
      <c r="A248" s="2"/>
      <c r="B248" s="2"/>
      <c r="C248" s="2"/>
    </row>
    <row r="249" spans="1:3" ht="15">
      <c r="A249" s="2"/>
      <c r="B249" s="2"/>
      <c r="C249" s="2"/>
    </row>
    <row r="250" spans="1:3" ht="15">
      <c r="A250" s="2"/>
      <c r="B250" s="2"/>
      <c r="C250" s="2"/>
    </row>
    <row r="251" spans="1:3" ht="15">
      <c r="A251" s="2"/>
      <c r="B251" s="2"/>
      <c r="C251" s="2"/>
    </row>
    <row r="252" spans="1:3" ht="15">
      <c r="A252" s="2"/>
      <c r="B252" s="2"/>
      <c r="C252" s="2"/>
    </row>
    <row r="253" spans="1:3" ht="15">
      <c r="A253" s="2"/>
      <c r="B253" s="2"/>
      <c r="C253" s="2"/>
    </row>
    <row r="254" spans="1:3" ht="15">
      <c r="A254" s="2"/>
      <c r="B254" s="2"/>
      <c r="C254" s="2"/>
    </row>
    <row r="255" spans="1:3" ht="15">
      <c r="A255" s="2"/>
      <c r="B255" s="2"/>
      <c r="C255" s="2"/>
    </row>
    <row r="256" spans="1:3" ht="15">
      <c r="A256" s="2"/>
      <c r="B256" s="2"/>
      <c r="C256" s="2"/>
    </row>
    <row r="257" spans="1:3" ht="15">
      <c r="A257" s="2"/>
      <c r="B257" s="2"/>
      <c r="C257" s="2"/>
    </row>
    <row r="258" spans="1:3" ht="15">
      <c r="A258" s="2"/>
      <c r="B258" s="2"/>
      <c r="C258" s="2"/>
    </row>
    <row r="259" spans="1:3" ht="15">
      <c r="A259" s="2"/>
      <c r="B259" s="2"/>
      <c r="C259" s="2"/>
    </row>
    <row r="260" spans="1:3" ht="15">
      <c r="A260" s="2"/>
      <c r="B260" s="2"/>
      <c r="C260" s="2"/>
    </row>
    <row r="261" spans="1:3" ht="15">
      <c r="A261" s="2"/>
      <c r="B261" s="2"/>
      <c r="C261" s="2"/>
    </row>
    <row r="262" spans="1:3" ht="15">
      <c r="A262" s="2"/>
      <c r="B262" s="2"/>
      <c r="C262" s="2"/>
    </row>
    <row r="263" spans="1:3" ht="15">
      <c r="A263" s="2"/>
      <c r="B263" s="2"/>
      <c r="C263" s="2"/>
    </row>
    <row r="264" spans="1:3" ht="15">
      <c r="A264" s="2"/>
      <c r="B264" s="2"/>
      <c r="C264" s="2"/>
    </row>
    <row r="265" spans="1:3" ht="15">
      <c r="A265" s="2"/>
      <c r="B265" s="2"/>
      <c r="C265" s="2"/>
    </row>
    <row r="266" spans="1:3" ht="15">
      <c r="A266" s="2"/>
      <c r="B266" s="2"/>
      <c r="C266" s="2"/>
    </row>
    <row r="267" spans="1:3" ht="15">
      <c r="A267" s="2"/>
      <c r="B267" s="2"/>
      <c r="C267" s="2"/>
    </row>
    <row r="268" spans="1:3" ht="15">
      <c r="A268" s="2"/>
      <c r="B268" s="2"/>
      <c r="C268" s="2"/>
    </row>
    <row r="269" spans="1:3" ht="15">
      <c r="A269" s="2"/>
      <c r="B269" s="2"/>
      <c r="C269" s="2"/>
    </row>
    <row r="270" spans="1:3" ht="15">
      <c r="A270" s="2"/>
      <c r="B270" s="2"/>
      <c r="C270" s="2"/>
    </row>
    <row r="271" spans="1:3" ht="15">
      <c r="A271" s="2"/>
      <c r="B271" s="2"/>
      <c r="C271" s="2"/>
    </row>
    <row r="272" spans="1:3" ht="15">
      <c r="A272" s="2"/>
      <c r="B272" s="2"/>
      <c r="C272" s="2"/>
    </row>
    <row r="273" spans="1:3" ht="15">
      <c r="A273" s="2"/>
      <c r="B273" s="2"/>
      <c r="C273" s="2"/>
    </row>
    <row r="274" spans="1:3" ht="15">
      <c r="A274" s="2"/>
      <c r="B274" s="2"/>
      <c r="C274" s="2"/>
    </row>
    <row r="275" spans="1:3" ht="15">
      <c r="A275" s="2"/>
      <c r="B275" s="2"/>
      <c r="C275" s="2"/>
    </row>
    <row r="276" spans="1:3" ht="15">
      <c r="A276" s="2"/>
      <c r="B276" s="2"/>
      <c r="C276" s="2"/>
    </row>
    <row r="277" spans="1:3" ht="15">
      <c r="A277" s="2"/>
      <c r="B277" s="2"/>
      <c r="C277" s="2"/>
    </row>
    <row r="278" spans="1:3" ht="15">
      <c r="A278" s="2"/>
      <c r="B278" s="2"/>
      <c r="C278" s="2"/>
    </row>
    <row r="279" spans="1:3" ht="15">
      <c r="A279" s="2"/>
      <c r="B279" s="2"/>
      <c r="C279" s="2"/>
    </row>
    <row r="280" spans="1:3" ht="15">
      <c r="A280" s="2"/>
      <c r="B280" s="2"/>
      <c r="C280" s="2"/>
    </row>
    <row r="281" spans="1:3" ht="15">
      <c r="A281" s="2"/>
      <c r="B281" s="2"/>
      <c r="C281" s="2"/>
    </row>
    <row r="282" spans="1:3" ht="15">
      <c r="A282" s="2"/>
      <c r="B282" s="2"/>
      <c r="C282" s="2"/>
    </row>
    <row r="283" spans="1:3" ht="15">
      <c r="A283" s="2"/>
      <c r="B283" s="2"/>
      <c r="C283" s="2"/>
    </row>
    <row r="284" spans="1:3" ht="15">
      <c r="A284" s="2"/>
      <c r="B284" s="2"/>
      <c r="C284" s="2"/>
    </row>
    <row r="285" spans="1:3" ht="15">
      <c r="A285" s="2"/>
      <c r="B285" s="2"/>
      <c r="C285" s="2"/>
    </row>
    <row r="286" spans="1:3" ht="15">
      <c r="A286" s="2"/>
      <c r="B286" s="2"/>
      <c r="C286" s="2"/>
    </row>
    <row r="287" spans="1:3" ht="15">
      <c r="A287" s="2"/>
      <c r="B287" s="2"/>
      <c r="C287" s="2"/>
    </row>
    <row r="288" spans="1:3" ht="15">
      <c r="A288" s="2"/>
      <c r="B288" s="2"/>
      <c r="C288" s="2"/>
    </row>
    <row r="289" spans="1:3" ht="15">
      <c r="A289" s="2"/>
      <c r="B289" s="2"/>
      <c r="C289" s="2"/>
    </row>
    <row r="290" spans="1:3" ht="15">
      <c r="A290" s="2"/>
      <c r="B290" s="2"/>
      <c r="C290" s="2"/>
    </row>
    <row r="291" spans="1:3" ht="15">
      <c r="A291" s="2"/>
      <c r="B291" s="2"/>
      <c r="C291" s="2"/>
    </row>
    <row r="292" spans="1:3" ht="15">
      <c r="A292" s="2"/>
      <c r="B292" s="2"/>
      <c r="C292" s="2"/>
    </row>
    <row r="293" spans="1:3" ht="15">
      <c r="A293" s="2"/>
      <c r="B293" s="2"/>
      <c r="C293" s="2"/>
    </row>
    <row r="294" spans="1:3" ht="15">
      <c r="A294" s="2"/>
      <c r="B294" s="2"/>
      <c r="C294" s="2"/>
    </row>
    <row r="295" spans="1:3" ht="15">
      <c r="A295" s="2"/>
      <c r="B295" s="2"/>
      <c r="C295" s="2"/>
    </row>
    <row r="296" spans="1:3" ht="15">
      <c r="A296" s="2"/>
      <c r="B296" s="2"/>
      <c r="C296" s="2"/>
    </row>
    <row r="297" spans="1:3" ht="15">
      <c r="A297" s="2"/>
      <c r="B297" s="2"/>
      <c r="C297" s="2"/>
    </row>
    <row r="298" spans="1:3" ht="15">
      <c r="A298" s="2"/>
      <c r="B298" s="2"/>
      <c r="C298" s="2"/>
    </row>
    <row r="299" spans="1:3" ht="15">
      <c r="A299" s="2"/>
      <c r="B299" s="2"/>
      <c r="C299" s="2"/>
    </row>
    <row r="300" spans="1:3" ht="15">
      <c r="A300" s="2"/>
      <c r="B300" s="2"/>
      <c r="C300" s="2"/>
    </row>
    <row r="301" spans="1:3" ht="15">
      <c r="A301" s="2"/>
      <c r="B301" s="2"/>
      <c r="C301" s="2"/>
    </row>
    <row r="302" spans="1:3" ht="15">
      <c r="A302" s="2"/>
      <c r="B302" s="2"/>
      <c r="C302" s="2"/>
    </row>
    <row r="303" spans="1:3" ht="15">
      <c r="A303" s="2"/>
      <c r="B303" s="2"/>
      <c r="C303" s="2"/>
    </row>
    <row r="304" spans="1:3" ht="15">
      <c r="A304" s="2"/>
      <c r="B304" s="2"/>
      <c r="C304" s="2"/>
    </row>
    <row r="305" spans="1:3" ht="15">
      <c r="A305" s="2"/>
      <c r="B305" s="2"/>
      <c r="C305" s="2"/>
    </row>
    <row r="306" spans="1:3" ht="15">
      <c r="A306" s="2"/>
      <c r="B306" s="2"/>
      <c r="C306" s="2"/>
    </row>
    <row r="307" spans="1:3" ht="15">
      <c r="A307" s="2"/>
      <c r="B307" s="2"/>
      <c r="C307" s="2"/>
    </row>
    <row r="308" spans="1:3" ht="15">
      <c r="A308" s="2"/>
      <c r="B308" s="2"/>
      <c r="C308" s="2"/>
    </row>
    <row r="309" spans="1:3" ht="15">
      <c r="A309" s="2"/>
      <c r="B309" s="2"/>
      <c r="C309" s="2"/>
    </row>
    <row r="310" spans="1:3" ht="15">
      <c r="A310" s="2"/>
      <c r="B310" s="2"/>
      <c r="C310" s="2"/>
    </row>
    <row r="311" spans="1:3" ht="15">
      <c r="A311" s="2"/>
      <c r="B311" s="2"/>
      <c r="C311" s="2"/>
    </row>
    <row r="312" spans="1:3" ht="15">
      <c r="A312" s="2"/>
      <c r="B312" s="2"/>
      <c r="C312" s="2"/>
    </row>
    <row r="313" spans="1:3" ht="15">
      <c r="A313" s="2"/>
      <c r="B313" s="2"/>
      <c r="C313" s="2"/>
    </row>
    <row r="314" spans="1:3" ht="15">
      <c r="A314" s="2"/>
      <c r="B314" s="2"/>
      <c r="C314" s="2"/>
    </row>
    <row r="315" spans="1:3" ht="15">
      <c r="A315" s="2"/>
      <c r="B315" s="2"/>
      <c r="C315" s="2"/>
    </row>
    <row r="316" spans="1:3" ht="15">
      <c r="A316" s="2"/>
      <c r="B316" s="2"/>
      <c r="C316" s="2"/>
    </row>
    <row r="317" spans="1:3" ht="15">
      <c r="A317" s="2"/>
      <c r="B317" s="2"/>
      <c r="C317" s="2"/>
    </row>
    <row r="318" spans="1:3" ht="15">
      <c r="A318" s="2"/>
      <c r="B318" s="2"/>
      <c r="C318" s="2"/>
    </row>
    <row r="319" spans="1:3" ht="15">
      <c r="A319" s="2"/>
      <c r="B319" s="2"/>
      <c r="C319" s="2"/>
    </row>
    <row r="320" spans="1:3" ht="15">
      <c r="A320" s="2"/>
      <c r="B320" s="2"/>
      <c r="C320" s="2"/>
    </row>
    <row r="321" spans="1:3" ht="15">
      <c r="A321" s="2"/>
      <c r="B321" s="2"/>
      <c r="C321" s="2"/>
    </row>
    <row r="322" spans="1:3" ht="15">
      <c r="A322" s="2"/>
      <c r="B322" s="2"/>
      <c r="C322" s="2"/>
    </row>
    <row r="323" spans="1:3" ht="15">
      <c r="A323" s="2"/>
      <c r="B323" s="2"/>
      <c r="C323" s="2"/>
    </row>
    <row r="324" spans="1:3" ht="15">
      <c r="A324" s="2"/>
      <c r="B324" s="2"/>
      <c r="C324" s="2"/>
    </row>
    <row r="325" spans="1:3" ht="15">
      <c r="A325" s="2"/>
      <c r="B325" s="2"/>
      <c r="C325" s="2"/>
    </row>
    <row r="326" spans="1:3" ht="15">
      <c r="A326" s="2"/>
      <c r="B326" s="2"/>
      <c r="C326" s="2"/>
    </row>
    <row r="327" spans="1:3" ht="15">
      <c r="A327" s="2"/>
      <c r="B327" s="2"/>
      <c r="C327" s="2"/>
    </row>
    <row r="328" spans="1:3" ht="15">
      <c r="A328" s="2"/>
      <c r="B328" s="2"/>
      <c r="C328" s="2"/>
    </row>
    <row r="329" spans="1:3" ht="15">
      <c r="A329" s="2"/>
      <c r="B329" s="2"/>
      <c r="C329" s="2"/>
    </row>
    <row r="330" spans="1:3" ht="15">
      <c r="A330" s="2"/>
      <c r="B330" s="2"/>
      <c r="C330" s="2"/>
    </row>
    <row r="331" spans="1:3" ht="15">
      <c r="A331" s="2"/>
      <c r="B331" s="2"/>
      <c r="C331" s="2"/>
    </row>
    <row r="332" spans="1:3" ht="15">
      <c r="A332" s="2"/>
      <c r="B332" s="2"/>
      <c r="C332" s="2"/>
    </row>
    <row r="333" spans="1:3" ht="15">
      <c r="A333" s="2"/>
      <c r="B333" s="2"/>
      <c r="C333" s="2"/>
    </row>
    <row r="334" spans="1:3" ht="15">
      <c r="A334" s="2"/>
      <c r="B334" s="2"/>
      <c r="C334" s="2"/>
    </row>
    <row r="335" spans="1:3" ht="15">
      <c r="A335" s="2"/>
      <c r="B335" s="2"/>
      <c r="C335" s="2"/>
    </row>
    <row r="336" spans="1:3" ht="15">
      <c r="A336" s="2"/>
      <c r="B336" s="2"/>
      <c r="C336" s="2"/>
    </row>
    <row r="337" spans="1:3" ht="15">
      <c r="A337" s="2"/>
      <c r="B337" s="2"/>
      <c r="C337" s="2"/>
    </row>
    <row r="338" spans="1:3" ht="15">
      <c r="A338" s="2"/>
      <c r="B338" s="2"/>
      <c r="C338" s="2"/>
    </row>
    <row r="339" spans="1:3" ht="15">
      <c r="A339" s="2"/>
      <c r="B339" s="2"/>
      <c r="C339" s="2"/>
    </row>
    <row r="340" spans="1:3" ht="15">
      <c r="A340" s="2"/>
      <c r="B340" s="2"/>
      <c r="C340" s="2"/>
    </row>
    <row r="341" spans="1:3" ht="15">
      <c r="A341" s="2"/>
      <c r="B341" s="2"/>
      <c r="C341" s="2"/>
    </row>
    <row r="342" spans="1:3" ht="15">
      <c r="A342" s="2"/>
      <c r="B342" s="2"/>
      <c r="C342" s="2"/>
    </row>
    <row r="343" spans="1:3" ht="15">
      <c r="A343" s="2"/>
      <c r="B343" s="2"/>
      <c r="C343" s="2"/>
    </row>
    <row r="344" spans="1:3" ht="15">
      <c r="A344" s="2"/>
      <c r="B344" s="2"/>
      <c r="C344" s="2"/>
    </row>
    <row r="345" spans="1:3" ht="15">
      <c r="A345" s="2"/>
      <c r="B345" s="2"/>
      <c r="C345" s="2"/>
    </row>
    <row r="346" spans="1:3" ht="15">
      <c r="A346" s="2"/>
      <c r="B346" s="2"/>
      <c r="C346" s="2"/>
    </row>
    <row r="347" spans="1:3" ht="15">
      <c r="A347" s="2"/>
      <c r="B347" s="2"/>
      <c r="C347" s="2"/>
    </row>
    <row r="348" spans="1:3" ht="15">
      <c r="A348" s="2"/>
      <c r="B348" s="2"/>
      <c r="C348" s="2"/>
    </row>
    <row r="349" spans="1:3" ht="15">
      <c r="A349" s="2"/>
      <c r="B349" s="2"/>
      <c r="C349" s="2"/>
    </row>
    <row r="350" spans="1:3" ht="15">
      <c r="A350" s="2"/>
      <c r="B350" s="2"/>
      <c r="C350" s="2"/>
    </row>
    <row r="351" spans="1:3" ht="15">
      <c r="A351" s="2"/>
      <c r="B351" s="2"/>
      <c r="C351" s="2"/>
    </row>
    <row r="352" spans="1:3" ht="15">
      <c r="A352" s="2"/>
      <c r="B352" s="2"/>
      <c r="C352" s="2"/>
    </row>
    <row r="353" spans="1:3" ht="15">
      <c r="A353" s="2"/>
      <c r="B353" s="2"/>
      <c r="C353" s="2"/>
    </row>
    <row r="354" spans="1:3" ht="15">
      <c r="A354" s="2"/>
      <c r="B354" s="2"/>
      <c r="C354" s="2"/>
    </row>
    <row r="355" spans="1:3" ht="15">
      <c r="A355" s="2"/>
      <c r="B355" s="2"/>
      <c r="C355" s="2"/>
    </row>
    <row r="356" spans="1:3" ht="15">
      <c r="A356" s="2"/>
      <c r="B356" s="2"/>
      <c r="C356" s="2"/>
    </row>
    <row r="357" spans="1:3" ht="15">
      <c r="A357" s="2"/>
      <c r="B357" s="2"/>
      <c r="C357" s="2"/>
    </row>
    <row r="358" spans="1:3" ht="15">
      <c r="A358" s="2"/>
      <c r="B358" s="2"/>
      <c r="C358" s="2"/>
    </row>
    <row r="359" spans="1:3" ht="15">
      <c r="A359" s="2"/>
      <c r="B359" s="2"/>
      <c r="C359" s="2"/>
    </row>
    <row r="360" spans="1:3" ht="15">
      <c r="A360" s="2"/>
      <c r="B360" s="2"/>
      <c r="C360" s="2"/>
    </row>
    <row r="361" spans="1:3" ht="15">
      <c r="A361" s="2"/>
      <c r="B361" s="2"/>
      <c r="C361" s="2"/>
    </row>
    <row r="362" spans="1:3" ht="15">
      <c r="A362" s="2"/>
      <c r="B362" s="2"/>
      <c r="C362" s="2"/>
    </row>
    <row r="363" spans="1:3" ht="15">
      <c r="A363" s="2"/>
      <c r="B363" s="2"/>
      <c r="C363" s="2"/>
    </row>
    <row r="364" spans="1:3" ht="15">
      <c r="A364" s="2"/>
      <c r="B364" s="2"/>
      <c r="C364" s="2"/>
    </row>
    <row r="365" spans="1:3" ht="15">
      <c r="A365" s="2"/>
      <c r="B365" s="2"/>
      <c r="C365" s="2"/>
    </row>
    <row r="366" spans="1:3" ht="15">
      <c r="A366" s="2"/>
      <c r="B366" s="2"/>
      <c r="C366" s="2"/>
    </row>
    <row r="367" spans="1:3" ht="15">
      <c r="A367" s="2"/>
      <c r="B367" s="2"/>
      <c r="C367" s="2"/>
    </row>
    <row r="368" spans="1:3" ht="15">
      <c r="A368" s="2"/>
      <c r="B368" s="2"/>
      <c r="C368" s="2"/>
    </row>
    <row r="369" spans="1:3" ht="15">
      <c r="A369" s="2"/>
      <c r="B369" s="2"/>
      <c r="C369" s="2"/>
    </row>
    <row r="370" spans="1:3" ht="15">
      <c r="A370" s="2"/>
      <c r="B370" s="2"/>
      <c r="C370" s="2"/>
    </row>
    <row r="371" spans="1:3" ht="15">
      <c r="A371" s="2"/>
      <c r="B371" s="2"/>
      <c r="C371" s="2"/>
    </row>
    <row r="372" spans="1:3" ht="15">
      <c r="A372" s="2"/>
      <c r="B372" s="2"/>
      <c r="C372" s="2"/>
    </row>
    <row r="373" spans="1:3" ht="15">
      <c r="A373" s="2"/>
      <c r="B373" s="2"/>
      <c r="C373" s="2"/>
    </row>
    <row r="374" spans="1:3" ht="15">
      <c r="A374" s="2"/>
      <c r="B374" s="2"/>
      <c r="C374" s="2"/>
    </row>
    <row r="375" spans="1:3" ht="15">
      <c r="A375" s="2"/>
      <c r="B375" s="2"/>
      <c r="C375" s="2"/>
    </row>
    <row r="376" spans="1:3" ht="15">
      <c r="A376" s="2"/>
      <c r="B376" s="2"/>
      <c r="C376" s="2"/>
    </row>
    <row r="377" spans="1:3" ht="15">
      <c r="A377" s="2"/>
      <c r="B377" s="2"/>
      <c r="C377" s="2"/>
    </row>
    <row r="378" spans="1:3" ht="15">
      <c r="A378" s="2"/>
      <c r="B378" s="2"/>
      <c r="C378" s="2"/>
    </row>
    <row r="379" spans="1:3" ht="15">
      <c r="A379" s="2"/>
      <c r="B379" s="2"/>
      <c r="C379" s="2"/>
    </row>
    <row r="380" spans="1:3" ht="15">
      <c r="A380" s="2"/>
      <c r="B380" s="2"/>
      <c r="C380" s="2"/>
    </row>
    <row r="381" spans="1:3" ht="15">
      <c r="A381" s="2"/>
      <c r="B381" s="2"/>
      <c r="C381" s="2"/>
    </row>
    <row r="382" spans="1:3" ht="15">
      <c r="A382" s="2"/>
      <c r="B382" s="2"/>
      <c r="C382" s="2"/>
    </row>
    <row r="383" spans="1:3" ht="15">
      <c r="A383" s="2"/>
      <c r="B383" s="2"/>
      <c r="C383" s="2"/>
    </row>
    <row r="384" spans="1:3" ht="15">
      <c r="A384" s="2"/>
      <c r="B384" s="2"/>
      <c r="C384" s="2"/>
    </row>
    <row r="385" spans="1:3" ht="15">
      <c r="A385" s="2"/>
      <c r="B385" s="2"/>
      <c r="C385" s="2"/>
    </row>
    <row r="386" spans="1:3" ht="15">
      <c r="A386" s="2"/>
      <c r="B386" s="2"/>
      <c r="C386" s="2"/>
    </row>
    <row r="387" spans="1:3" ht="15">
      <c r="A387" s="2"/>
      <c r="B387" s="2"/>
      <c r="C387" s="2"/>
    </row>
    <row r="388" spans="1:3" ht="15">
      <c r="A388" s="2"/>
      <c r="B388" s="2"/>
      <c r="C388" s="2"/>
    </row>
    <row r="389" spans="1:3" ht="15">
      <c r="A389" s="2"/>
      <c r="B389" s="2"/>
      <c r="C389" s="2"/>
    </row>
    <row r="390" spans="1:3" ht="15">
      <c r="A390" s="2"/>
      <c r="B390" s="2"/>
      <c r="C390" s="2"/>
    </row>
    <row r="391" spans="1:3" ht="15">
      <c r="A391" s="2"/>
      <c r="B391" s="2"/>
      <c r="C391" s="2"/>
    </row>
    <row r="392" spans="1:3" ht="15">
      <c r="A392" s="2"/>
      <c r="B392" s="2"/>
      <c r="C392" s="2"/>
    </row>
    <row r="393" spans="1:3" ht="15">
      <c r="A393" s="2"/>
      <c r="B393" s="2"/>
      <c r="C393" s="2"/>
    </row>
    <row r="394" spans="1:3" ht="15">
      <c r="A394" s="2"/>
      <c r="B394" s="2"/>
      <c r="C394" s="2"/>
    </row>
    <row r="395" spans="1:3" ht="15">
      <c r="A395" s="2"/>
      <c r="B395" s="2"/>
      <c r="C395" s="2"/>
    </row>
    <row r="396" spans="1:3" ht="15">
      <c r="A396" s="2"/>
      <c r="B396" s="2"/>
      <c r="C396" s="2"/>
    </row>
    <row r="397" spans="1:3" ht="15">
      <c r="A397" s="2"/>
      <c r="B397" s="2"/>
      <c r="C397" s="2"/>
    </row>
    <row r="398" spans="1:3" ht="15">
      <c r="A398" s="2"/>
      <c r="B398" s="2"/>
      <c r="C398" s="2"/>
    </row>
    <row r="399" spans="1:3" ht="15">
      <c r="A399" s="2"/>
      <c r="B399" s="2"/>
      <c r="C399" s="2"/>
    </row>
    <row r="400" spans="1:3" ht="15">
      <c r="A400" s="2"/>
      <c r="B400" s="2"/>
      <c r="C400" s="2"/>
    </row>
    <row r="401" spans="1:3" ht="15">
      <c r="A401" s="2"/>
      <c r="B401" s="2"/>
      <c r="C401" s="2"/>
    </row>
    <row r="402" spans="1:3" ht="15">
      <c r="A402" s="2"/>
      <c r="B402" s="2"/>
      <c r="C402" s="2"/>
    </row>
    <row r="403" spans="1:3" ht="15">
      <c r="A403" s="2"/>
      <c r="B403" s="2"/>
      <c r="C403" s="2"/>
    </row>
    <row r="404" spans="1:3" ht="15">
      <c r="A404" s="2"/>
      <c r="B404" s="2"/>
      <c r="C404" s="2"/>
    </row>
    <row r="405" spans="1:3" ht="15">
      <c r="A405" s="2"/>
      <c r="B405" s="2"/>
      <c r="C405" s="2"/>
    </row>
    <row r="406" spans="1:3" ht="15">
      <c r="A406" s="2"/>
      <c r="B406" s="2"/>
      <c r="C406" s="2"/>
    </row>
    <row r="407" spans="1:3" ht="15">
      <c r="A407" s="2"/>
      <c r="B407" s="2"/>
      <c r="C407" s="2"/>
    </row>
    <row r="408" spans="1:3" ht="15">
      <c r="A408" s="2"/>
      <c r="B408" s="2"/>
      <c r="C408" s="2"/>
    </row>
    <row r="409" spans="1:3" ht="15">
      <c r="A409" s="2"/>
      <c r="B409" s="2"/>
      <c r="C409" s="2"/>
    </row>
    <row r="410" spans="1:3" ht="15">
      <c r="A410" s="2"/>
      <c r="B410" s="2"/>
      <c r="C410" s="2"/>
    </row>
    <row r="411" spans="1:3" ht="15">
      <c r="A411" s="2"/>
      <c r="B411" s="2"/>
      <c r="C411" s="2"/>
    </row>
    <row r="412" spans="1:3" ht="15">
      <c r="A412" s="2"/>
      <c r="B412" s="2"/>
      <c r="C412" s="2"/>
    </row>
    <row r="413" spans="1:3" ht="15">
      <c r="A413" s="2"/>
      <c r="B413" s="2"/>
      <c r="C413" s="2"/>
    </row>
    <row r="414" spans="1:3" ht="15">
      <c r="A414" s="2"/>
      <c r="B414" s="2"/>
      <c r="C414" s="2"/>
    </row>
    <row r="415" spans="1:3" ht="15">
      <c r="A415" s="2"/>
      <c r="B415" s="2"/>
      <c r="C415" s="2"/>
    </row>
    <row r="416" spans="1:3" ht="15">
      <c r="A416" s="2"/>
      <c r="B416" s="2"/>
      <c r="C416" s="2"/>
    </row>
    <row r="417" spans="1:3" ht="15">
      <c r="A417" s="2"/>
      <c r="B417" s="2"/>
      <c r="C417" s="2"/>
    </row>
    <row r="418" spans="1:3" ht="15">
      <c r="A418" s="2"/>
      <c r="B418" s="2"/>
      <c r="C418" s="2"/>
    </row>
    <row r="419" spans="1:3" ht="15">
      <c r="A419" s="2"/>
      <c r="B419" s="2"/>
      <c r="C419" s="2"/>
    </row>
    <row r="420" spans="1:3" ht="15">
      <c r="A420" s="2"/>
      <c r="B420" s="2"/>
      <c r="C420" s="2"/>
    </row>
    <row r="421" spans="1:3" ht="15">
      <c r="A421" s="2"/>
      <c r="B421" s="2"/>
      <c r="C421" s="2"/>
    </row>
    <row r="422" spans="1:3" ht="15">
      <c r="A422" s="2"/>
      <c r="B422" s="2"/>
      <c r="C422" s="2"/>
    </row>
    <row r="423" spans="1:3" ht="15">
      <c r="A423" s="2"/>
      <c r="B423" s="2"/>
      <c r="C423" s="2"/>
    </row>
    <row r="424" spans="1:3" ht="15">
      <c r="A424" s="2"/>
      <c r="B424" s="2"/>
      <c r="C424" s="2"/>
    </row>
    <row r="425" spans="1:3" ht="15">
      <c r="A425" s="2"/>
      <c r="B425" s="2"/>
      <c r="C425" s="2"/>
    </row>
    <row r="426" spans="1:3" ht="15">
      <c r="A426" s="2"/>
      <c r="B426" s="2"/>
      <c r="C426" s="2"/>
    </row>
    <row r="427" spans="1:3" ht="15">
      <c r="A427" s="2"/>
      <c r="B427" s="2"/>
      <c r="C427" s="2"/>
    </row>
    <row r="428" spans="1:3" ht="15">
      <c r="A428" s="2"/>
      <c r="B428" s="2"/>
      <c r="C428" s="2"/>
    </row>
    <row r="429" spans="1:3" ht="15">
      <c r="A429" s="2"/>
      <c r="B429" s="2"/>
      <c r="C429" s="2"/>
    </row>
    <row r="430" spans="1:3" ht="15">
      <c r="A430" s="2"/>
      <c r="B430" s="2"/>
      <c r="C430" s="2"/>
    </row>
    <row r="431" spans="1:3" ht="15">
      <c r="A431" s="2"/>
      <c r="B431" s="2"/>
      <c r="C431" s="2"/>
    </row>
    <row r="432" spans="1:3" ht="15">
      <c r="A432" s="2"/>
      <c r="B432" s="2"/>
      <c r="C432" s="2"/>
    </row>
    <row r="433" spans="1:3" ht="15">
      <c r="A433" s="2"/>
      <c r="B433" s="2"/>
      <c r="C433" s="2"/>
    </row>
    <row r="434" spans="1:3" ht="15">
      <c r="A434" s="2"/>
      <c r="B434" s="2"/>
      <c r="C434" s="2"/>
    </row>
    <row r="435" spans="1:3" ht="15">
      <c r="A435" s="2"/>
      <c r="B435" s="2"/>
      <c r="C435" s="2"/>
    </row>
    <row r="436" spans="1:3" ht="15">
      <c r="A436" s="2"/>
      <c r="B436" s="2"/>
      <c r="C436" s="2"/>
    </row>
    <row r="437" spans="1:3" ht="15">
      <c r="A437" s="2"/>
      <c r="B437" s="2"/>
      <c r="C437" s="2"/>
    </row>
    <row r="438" spans="1:3" ht="15">
      <c r="A438" s="2"/>
      <c r="B438" s="2"/>
      <c r="C438" s="2"/>
    </row>
    <row r="439" spans="1:3" ht="15">
      <c r="A439" s="2"/>
      <c r="B439" s="2"/>
      <c r="C439" s="2"/>
    </row>
    <row r="440" spans="1:3" ht="15">
      <c r="A440" s="2"/>
      <c r="B440" s="2"/>
      <c r="C440" s="2"/>
    </row>
    <row r="441" spans="1:3" ht="15">
      <c r="A441" s="2"/>
      <c r="B441" s="2"/>
      <c r="C441" s="2"/>
    </row>
    <row r="442" spans="1:3" ht="15">
      <c r="A442" s="2"/>
      <c r="B442" s="2"/>
      <c r="C442" s="2"/>
    </row>
    <row r="443" spans="1:3" ht="15">
      <c r="A443" s="2"/>
      <c r="B443" s="2"/>
      <c r="C443" s="2"/>
    </row>
    <row r="444" spans="1:3" ht="15">
      <c r="A444" s="2"/>
      <c r="B444" s="2"/>
      <c r="C444" s="2"/>
    </row>
    <row r="445" spans="1:3" ht="15">
      <c r="A445" s="2"/>
      <c r="B445" s="2"/>
      <c r="C445" s="2"/>
    </row>
    <row r="446" spans="1:3" ht="15">
      <c r="A446" s="2"/>
      <c r="B446" s="2"/>
      <c r="C446" s="2"/>
    </row>
    <row r="447" spans="1:3" ht="15">
      <c r="A447" s="2"/>
      <c r="B447" s="2"/>
      <c r="C447" s="2"/>
    </row>
    <row r="448" spans="1:3" ht="15">
      <c r="A448" s="2"/>
      <c r="B448" s="2"/>
      <c r="C448" s="2"/>
    </row>
    <row r="449" spans="1:3" ht="15">
      <c r="A449" s="2"/>
      <c r="B449" s="2"/>
      <c r="C449" s="2"/>
    </row>
    <row r="450" spans="1:3" ht="15">
      <c r="A450" s="2"/>
      <c r="B450" s="2"/>
      <c r="C450" s="2"/>
    </row>
    <row r="451" spans="1:3" ht="15">
      <c r="A451" s="2"/>
      <c r="B451" s="2"/>
      <c r="C451" s="2"/>
    </row>
    <row r="452" spans="1:3" ht="15">
      <c r="A452" s="2"/>
      <c r="B452" s="2"/>
      <c r="C452" s="2"/>
    </row>
    <row r="453" spans="1:3" ht="15">
      <c r="A453" s="2"/>
      <c r="B453" s="2"/>
      <c r="C453" s="2"/>
    </row>
    <row r="454" spans="1:3" ht="15">
      <c r="A454" s="2"/>
      <c r="B454" s="2"/>
      <c r="C454" s="2"/>
    </row>
    <row r="464" spans="2:3" ht="15">
      <c r="B464" s="2"/>
      <c r="C464" s="2"/>
    </row>
    <row r="465" spans="2:3" ht="15">
      <c r="B465" s="2"/>
      <c r="C465" s="2"/>
    </row>
    <row r="466" spans="2:3" ht="15">
      <c r="B466" s="2"/>
      <c r="C466" s="2"/>
    </row>
    <row r="467" spans="2:3" ht="15">
      <c r="B467" s="2"/>
      <c r="C467" s="2"/>
    </row>
    <row r="468" spans="2:3" ht="15">
      <c r="B468" s="2"/>
      <c r="C468" s="2"/>
    </row>
    <row r="469" spans="2:3" ht="15">
      <c r="B469" s="2"/>
      <c r="C469" s="2"/>
    </row>
    <row r="470" spans="2:3" ht="15">
      <c r="B470" s="2"/>
      <c r="C470" s="2"/>
    </row>
    <row r="471" spans="2:3" ht="15">
      <c r="B471" s="2"/>
      <c r="C471" s="2"/>
    </row>
  </sheetData>
  <sheetProtection/>
  <mergeCells count="2">
    <mergeCell ref="A222:B222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7"/>
  <sheetViews>
    <sheetView zoomScalePageLayoutView="0" workbookViewId="0" topLeftCell="A1">
      <selection activeCell="C142" sqref="C142"/>
    </sheetView>
  </sheetViews>
  <sheetFormatPr defaultColWidth="9.140625" defaultRowHeight="15"/>
  <cols>
    <col min="2" max="2" width="6.140625" style="0" customWidth="1"/>
    <col min="3" max="3" width="35.8515625" style="0" customWidth="1"/>
    <col min="4" max="4" width="8.140625" style="0" customWidth="1"/>
    <col min="5" max="5" width="15.8515625" style="0" customWidth="1"/>
    <col min="7" max="7" width="12.00390625" style="0" customWidth="1"/>
  </cols>
  <sheetData>
    <row r="1" spans="2:5" ht="15" customHeight="1">
      <c r="B1" s="307" t="str">
        <f>Wpis!B227</f>
        <v>          INDYWIDUALNE ZESTAWIENIE CZYTELNICTWA </v>
      </c>
      <c r="C1" s="307"/>
      <c r="D1" s="307"/>
      <c r="E1" s="307"/>
    </row>
    <row r="2" spans="2:5" ht="16.5" customHeight="1">
      <c r="B2" s="308" t="str">
        <f>Wpis!B228</f>
        <v> W ROKU SZK. 2010/2011</v>
      </c>
      <c r="C2" s="308"/>
      <c r="D2" s="308"/>
      <c r="E2" s="18"/>
    </row>
    <row r="3" spans="1:5" ht="62.25" customHeight="1">
      <c r="A3" s="2"/>
      <c r="B3" s="293" t="str">
        <f>Wpis!A3</f>
        <v>Lp.</v>
      </c>
      <c r="C3" s="293" t="str">
        <f>Wpis!B3</f>
        <v>Nazwisko i imię ucznia</v>
      </c>
      <c r="D3" s="293" t="str">
        <f>Wpis!C3</f>
        <v>Klasa</v>
      </c>
      <c r="E3" s="293" t="str">
        <f>Wpis!F3</f>
        <v>Ilość przeczytanych książek w II półroczu </v>
      </c>
    </row>
    <row r="4" spans="1:5" ht="15.75">
      <c r="A4" s="2"/>
      <c r="B4" s="98" t="s">
        <v>25</v>
      </c>
      <c r="C4" s="289" t="str">
        <f>Wpis!I4</f>
        <v>Nazwisko 1</v>
      </c>
      <c r="D4" s="283" t="str">
        <f>Wpis!C4</f>
        <v> Ia</v>
      </c>
      <c r="E4" s="283">
        <f>Wpis!F4</f>
        <v>17</v>
      </c>
    </row>
    <row r="5" spans="1:5" ht="15.75">
      <c r="A5" s="2"/>
      <c r="B5" s="98" t="s">
        <v>26</v>
      </c>
      <c r="C5" s="289" t="str">
        <f>Wpis!I5</f>
        <v>Nazwisko 2</v>
      </c>
      <c r="D5" s="283" t="str">
        <f>Wpis!C5</f>
        <v> Ia</v>
      </c>
      <c r="E5" s="283">
        <f>Wpis!F5</f>
        <v>5</v>
      </c>
    </row>
    <row r="6" spans="1:5" ht="15.75">
      <c r="A6" s="2"/>
      <c r="B6" s="98" t="s">
        <v>27</v>
      </c>
      <c r="C6" s="289" t="str">
        <f>Wpis!I6</f>
        <v>Nazwisko 3</v>
      </c>
      <c r="D6" s="283" t="str">
        <f>Wpis!C6</f>
        <v> Ia</v>
      </c>
      <c r="E6" s="283">
        <f>Wpis!F6</f>
        <v>12</v>
      </c>
    </row>
    <row r="7" spans="1:5" ht="15.75">
      <c r="A7" s="2"/>
      <c r="B7" s="98" t="s">
        <v>28</v>
      </c>
      <c r="C7" s="289" t="str">
        <f>Wpis!I7</f>
        <v>Nazwisko 4</v>
      </c>
      <c r="D7" s="283" t="str">
        <f>Wpis!C7</f>
        <v> Ia</v>
      </c>
      <c r="E7" s="283">
        <f>Wpis!F7</f>
        <v>20</v>
      </c>
    </row>
    <row r="8" spans="1:9" ht="15.75">
      <c r="A8" s="2"/>
      <c r="B8" s="98" t="s">
        <v>29</v>
      </c>
      <c r="C8" s="289" t="str">
        <f>Wpis!I8</f>
        <v>Nazwisko 5</v>
      </c>
      <c r="D8" s="283" t="str">
        <f>Wpis!C8</f>
        <v> Ia</v>
      </c>
      <c r="E8" s="283">
        <f>Wpis!F8</f>
        <v>12</v>
      </c>
      <c r="H8" s="2"/>
      <c r="I8" s="2"/>
    </row>
    <row r="9" spans="1:5" ht="15.75">
      <c r="A9" s="2"/>
      <c r="B9" s="98" t="s">
        <v>30</v>
      </c>
      <c r="C9" s="289" t="str">
        <f>Wpis!I9</f>
        <v>Nazwisko 6</v>
      </c>
      <c r="D9" s="283" t="str">
        <f>Wpis!C9</f>
        <v> Ia</v>
      </c>
      <c r="E9" s="283">
        <f>Wpis!F9</f>
        <v>16</v>
      </c>
    </row>
    <row r="10" spans="1:5" ht="15.75">
      <c r="A10" s="2"/>
      <c r="B10" s="98" t="s">
        <v>31</v>
      </c>
      <c r="C10" s="289" t="str">
        <f>Wpis!I10</f>
        <v>Nazwisko 7</v>
      </c>
      <c r="D10" s="283" t="str">
        <f>Wpis!C10</f>
        <v> Ia</v>
      </c>
      <c r="E10" s="283">
        <f>Wpis!F10</f>
        <v>15</v>
      </c>
    </row>
    <row r="11" spans="1:7" ht="15.75">
      <c r="A11" s="2"/>
      <c r="B11" s="98" t="s">
        <v>32</v>
      </c>
      <c r="C11" s="289">
        <f>Wpis!I11</f>
        <v>0</v>
      </c>
      <c r="D11" s="283" t="str">
        <f>Wpis!C11</f>
        <v> Ia</v>
      </c>
      <c r="E11" s="283">
        <f>Wpis!F11</f>
        <v>14</v>
      </c>
      <c r="G11" s="2"/>
    </row>
    <row r="12" spans="1:5" ht="15.75">
      <c r="A12" s="2"/>
      <c r="B12" s="98" t="s">
        <v>33</v>
      </c>
      <c r="C12" s="289">
        <f>Wpis!I12</f>
        <v>0</v>
      </c>
      <c r="D12" s="283" t="str">
        <f>Wpis!C12</f>
        <v> Ia</v>
      </c>
      <c r="E12" s="283">
        <f>Wpis!F12</f>
        <v>12</v>
      </c>
    </row>
    <row r="13" spans="1:5" ht="15.75">
      <c r="A13" s="2"/>
      <c r="B13" s="98" t="s">
        <v>34</v>
      </c>
      <c r="C13" s="289">
        <f>Wpis!I13</f>
        <v>0</v>
      </c>
      <c r="D13" s="283" t="str">
        <f>Wpis!C13</f>
        <v> Ia</v>
      </c>
      <c r="E13" s="283">
        <f>Wpis!F13</f>
        <v>5</v>
      </c>
    </row>
    <row r="14" spans="1:5" ht="15.75">
      <c r="A14" s="2"/>
      <c r="B14" s="98" t="s">
        <v>35</v>
      </c>
      <c r="C14" s="289">
        <f>Wpis!I14</f>
        <v>0</v>
      </c>
      <c r="D14" s="283" t="str">
        <f>Wpis!C14</f>
        <v> Ia</v>
      </c>
      <c r="E14" s="283">
        <f>Wpis!F14</f>
        <v>12</v>
      </c>
    </row>
    <row r="15" spans="1:5" ht="15.75">
      <c r="A15" s="2"/>
      <c r="B15" s="98" t="s">
        <v>36</v>
      </c>
      <c r="C15" s="289">
        <f>Wpis!I15</f>
        <v>0</v>
      </c>
      <c r="D15" s="283" t="str">
        <f>Wpis!C15</f>
        <v> Ia</v>
      </c>
      <c r="E15" s="283">
        <f>Wpis!F15</f>
        <v>12</v>
      </c>
    </row>
    <row r="16" spans="1:5" ht="15.75">
      <c r="A16" s="2"/>
      <c r="B16" s="98" t="s">
        <v>37</v>
      </c>
      <c r="C16" s="289">
        <f>Wpis!I16</f>
        <v>0</v>
      </c>
      <c r="D16" s="283" t="str">
        <f>Wpis!C16</f>
        <v> Ia</v>
      </c>
      <c r="E16" s="283">
        <f>Wpis!F16</f>
        <v>14</v>
      </c>
    </row>
    <row r="17" spans="1:5" ht="15.75">
      <c r="A17" s="2"/>
      <c r="B17" s="98" t="s">
        <v>38</v>
      </c>
      <c r="C17" s="289">
        <f>Wpis!I17</f>
        <v>0</v>
      </c>
      <c r="D17" s="283" t="str">
        <f>Wpis!C17</f>
        <v> Ia</v>
      </c>
      <c r="E17" s="283">
        <f>Wpis!F17</f>
        <v>13</v>
      </c>
    </row>
    <row r="18" spans="1:5" ht="15.75">
      <c r="A18" s="2"/>
      <c r="B18" s="98" t="s">
        <v>39</v>
      </c>
      <c r="C18" s="289">
        <f>Wpis!I18</f>
        <v>0</v>
      </c>
      <c r="D18" s="283" t="str">
        <f>Wpis!C18</f>
        <v> Ia</v>
      </c>
      <c r="E18" s="283">
        <f>Wpis!F18</f>
        <v>15</v>
      </c>
    </row>
    <row r="19" spans="1:5" ht="15.75">
      <c r="A19" s="2"/>
      <c r="B19" s="98" t="s">
        <v>40</v>
      </c>
      <c r="C19" s="289">
        <f>Wpis!I19</f>
        <v>0</v>
      </c>
      <c r="D19" s="283" t="str">
        <f>Wpis!C19</f>
        <v> Ia</v>
      </c>
      <c r="E19" s="283">
        <f>Wpis!F19</f>
        <v>14</v>
      </c>
    </row>
    <row r="20" spans="1:5" ht="15.75">
      <c r="A20" s="2"/>
      <c r="B20" s="98" t="s">
        <v>41</v>
      </c>
      <c r="C20" s="289">
        <f>Wpis!I20</f>
        <v>0</v>
      </c>
      <c r="D20" s="283" t="str">
        <f>Wpis!C20</f>
        <v> Ia</v>
      </c>
      <c r="E20" s="283">
        <f>Wpis!F20</f>
        <v>16</v>
      </c>
    </row>
    <row r="21" spans="1:5" ht="15.75">
      <c r="A21" s="2"/>
      <c r="B21" s="98" t="s">
        <v>42</v>
      </c>
      <c r="C21" s="289">
        <f>Wpis!I21</f>
        <v>0</v>
      </c>
      <c r="D21" s="283" t="str">
        <f>Wpis!C21</f>
        <v> Ia</v>
      </c>
      <c r="E21" s="283">
        <f>Wpis!F21</f>
        <v>17</v>
      </c>
    </row>
    <row r="22" spans="1:5" ht="15.75">
      <c r="A22" s="2"/>
      <c r="B22" s="98" t="s">
        <v>43</v>
      </c>
      <c r="C22" s="289">
        <f>Wpis!I22</f>
        <v>0</v>
      </c>
      <c r="D22" s="283" t="str">
        <f>Wpis!C22</f>
        <v> Ia</v>
      </c>
      <c r="E22" s="283">
        <f>Wpis!F22</f>
        <v>12</v>
      </c>
    </row>
    <row r="23" spans="1:5" ht="15.75">
      <c r="A23" s="2"/>
      <c r="B23" s="98" t="s">
        <v>44</v>
      </c>
      <c r="C23" s="289">
        <f>Wpis!I23</f>
        <v>0</v>
      </c>
      <c r="D23" s="283" t="str">
        <f>Wpis!C23</f>
        <v> Ia</v>
      </c>
      <c r="E23" s="283">
        <f>Wpis!F23</f>
        <v>14</v>
      </c>
    </row>
    <row r="24" spans="1:5" ht="15.75">
      <c r="A24" s="2"/>
      <c r="B24" s="98" t="s">
        <v>45</v>
      </c>
      <c r="C24" s="289">
        <f>Wpis!I24</f>
        <v>0</v>
      </c>
      <c r="D24" s="283" t="str">
        <f>Wpis!C24</f>
        <v> Ia</v>
      </c>
      <c r="E24" s="283">
        <f>Wpis!F24</f>
        <v>15</v>
      </c>
    </row>
    <row r="25" spans="1:5" ht="15.75">
      <c r="A25" s="2"/>
      <c r="B25" s="98" t="s">
        <v>46</v>
      </c>
      <c r="C25" s="289">
        <f>Wpis!I25</f>
        <v>0</v>
      </c>
      <c r="D25" s="283" t="str">
        <f>Wpis!C25</f>
        <v> Ia</v>
      </c>
      <c r="E25" s="283">
        <f>Wpis!F25</f>
        <v>13</v>
      </c>
    </row>
    <row r="26" spans="1:5" ht="15.75">
      <c r="A26" s="2"/>
      <c r="B26" s="98" t="s">
        <v>47</v>
      </c>
      <c r="C26" s="289">
        <f>Wpis!I26</f>
        <v>0</v>
      </c>
      <c r="D26" s="283" t="str">
        <f>Wpis!C26</f>
        <v> Ia</v>
      </c>
      <c r="E26" s="283">
        <f>Wpis!F26</f>
        <v>13</v>
      </c>
    </row>
    <row r="27" spans="1:5" ht="15.75">
      <c r="A27" s="2"/>
      <c r="B27" s="98" t="s">
        <v>48</v>
      </c>
      <c r="C27" s="289">
        <f>Wpis!I27</f>
        <v>0</v>
      </c>
      <c r="D27" s="283" t="str">
        <f>Wpis!C27</f>
        <v> Ia</v>
      </c>
      <c r="E27" s="283">
        <f>Wpis!F27</f>
        <v>14</v>
      </c>
    </row>
    <row r="28" spans="1:5" ht="15.75">
      <c r="A28" s="2"/>
      <c r="B28" s="98" t="s">
        <v>49</v>
      </c>
      <c r="C28" s="289">
        <f>Wpis!I28</f>
        <v>0</v>
      </c>
      <c r="D28" s="283" t="str">
        <f>Wpis!C28</f>
        <v> Ia</v>
      </c>
      <c r="E28" s="283">
        <f>Wpis!F28</f>
        <v>25</v>
      </c>
    </row>
    <row r="29" spans="1:5" ht="15.75">
      <c r="A29" s="2"/>
      <c r="B29" s="98" t="s">
        <v>50</v>
      </c>
      <c r="C29" s="289">
        <f>Wpis!I29</f>
        <v>0</v>
      </c>
      <c r="D29" s="283" t="str">
        <f>Wpis!C29</f>
        <v> Ia</v>
      </c>
      <c r="E29" s="283">
        <f>Wpis!F29</f>
        <v>11</v>
      </c>
    </row>
    <row r="30" spans="1:5" ht="16.5" thickBot="1">
      <c r="A30" s="2"/>
      <c r="B30" s="284" t="s">
        <v>51</v>
      </c>
      <c r="C30" s="290">
        <f>Wpis!I30</f>
        <v>0</v>
      </c>
      <c r="D30" s="285" t="str">
        <f>Wpis!C30</f>
        <v> Ia</v>
      </c>
      <c r="E30" s="285">
        <f>Wpis!F30</f>
        <v>25</v>
      </c>
    </row>
    <row r="31" spans="1:5" ht="15.75">
      <c r="A31" s="2"/>
      <c r="B31" s="286" t="s">
        <v>52</v>
      </c>
      <c r="C31" s="287" t="str">
        <f>Wpis!I39</f>
        <v>Nazwisko 8</v>
      </c>
      <c r="D31" s="288" t="str">
        <f>Wpis!C39</f>
        <v>Ib</v>
      </c>
      <c r="E31" s="288">
        <f>Wpis!F39</f>
        <v>9</v>
      </c>
    </row>
    <row r="32" spans="1:5" ht="15.75">
      <c r="A32" s="2"/>
      <c r="B32" s="98" t="s">
        <v>53</v>
      </c>
      <c r="C32" s="289">
        <f>Wpis!I40</f>
        <v>0</v>
      </c>
      <c r="D32" s="283" t="str">
        <f>Wpis!C40</f>
        <v>Ib</v>
      </c>
      <c r="E32" s="283">
        <f>Wpis!F40</f>
        <v>5</v>
      </c>
    </row>
    <row r="33" spans="1:5" ht="15.75">
      <c r="A33" s="2"/>
      <c r="B33" s="98" t="s">
        <v>54</v>
      </c>
      <c r="C33" s="289">
        <f>Wpis!I41</f>
        <v>0</v>
      </c>
      <c r="D33" s="283" t="str">
        <f>Wpis!C41</f>
        <v>Ib</v>
      </c>
      <c r="E33" s="283">
        <f>Wpis!F41</f>
        <v>12</v>
      </c>
    </row>
    <row r="34" spans="1:5" ht="15.75">
      <c r="A34" s="2"/>
      <c r="B34" s="98" t="s">
        <v>55</v>
      </c>
      <c r="C34" s="289">
        <f>Wpis!I42</f>
        <v>0</v>
      </c>
      <c r="D34" s="283" t="str">
        <f>Wpis!C42</f>
        <v>Ib</v>
      </c>
      <c r="E34" s="283">
        <f>Wpis!F42</f>
        <v>18</v>
      </c>
    </row>
    <row r="35" spans="1:5" ht="15.75">
      <c r="A35" s="2"/>
      <c r="B35" s="98" t="s">
        <v>56</v>
      </c>
      <c r="C35" s="289">
        <f>Wpis!I43</f>
        <v>0</v>
      </c>
      <c r="D35" s="283" t="str">
        <f>Wpis!C43</f>
        <v>Ib</v>
      </c>
      <c r="E35" s="283">
        <f>Wpis!F43</f>
        <v>12</v>
      </c>
    </row>
    <row r="36" spans="1:5" ht="15.75">
      <c r="A36" s="2"/>
      <c r="B36" s="98" t="s">
        <v>57</v>
      </c>
      <c r="C36" s="289">
        <f>Wpis!I44</f>
        <v>0</v>
      </c>
      <c r="D36" s="283" t="str">
        <f>Wpis!C44</f>
        <v>Ib</v>
      </c>
      <c r="E36" s="283">
        <f>Wpis!F44</f>
        <v>16</v>
      </c>
    </row>
    <row r="37" spans="1:5" ht="15.75">
      <c r="A37" s="2"/>
      <c r="B37" s="98" t="s">
        <v>58</v>
      </c>
      <c r="C37" s="289">
        <f>Wpis!I45</f>
        <v>0</v>
      </c>
      <c r="D37" s="283" t="str">
        <f>Wpis!C45</f>
        <v>Ib</v>
      </c>
      <c r="E37" s="283">
        <f>Wpis!F45</f>
        <v>15</v>
      </c>
    </row>
    <row r="38" spans="1:5" ht="15.75">
      <c r="A38" s="2"/>
      <c r="B38" s="98" t="s">
        <v>59</v>
      </c>
      <c r="C38" s="289">
        <f>Wpis!I46</f>
        <v>0</v>
      </c>
      <c r="D38" s="283" t="str">
        <f>Wpis!C46</f>
        <v>Ib</v>
      </c>
      <c r="E38" s="283">
        <f>Wpis!F46</f>
        <v>14</v>
      </c>
    </row>
    <row r="39" spans="1:5" ht="15.75">
      <c r="A39" s="2"/>
      <c r="B39" s="98" t="s">
        <v>60</v>
      </c>
      <c r="C39" s="289">
        <f>Wpis!I47</f>
        <v>0</v>
      </c>
      <c r="D39" s="283" t="str">
        <f>Wpis!C47</f>
        <v>Ib</v>
      </c>
      <c r="E39" s="283">
        <f>Wpis!F47</f>
        <v>12</v>
      </c>
    </row>
    <row r="40" spans="1:5" ht="15.75">
      <c r="A40" s="2"/>
      <c r="B40" s="98" t="s">
        <v>61</v>
      </c>
      <c r="C40" s="289">
        <f>Wpis!I48</f>
        <v>0</v>
      </c>
      <c r="D40" s="283" t="str">
        <f>Wpis!C48</f>
        <v>Ib</v>
      </c>
      <c r="E40" s="283">
        <f>Wpis!F48</f>
        <v>19</v>
      </c>
    </row>
    <row r="41" spans="1:5" ht="15.75">
      <c r="A41" s="2"/>
      <c r="B41" s="98" t="s">
        <v>62</v>
      </c>
      <c r="C41" s="289">
        <f>Wpis!I49</f>
        <v>0</v>
      </c>
      <c r="D41" s="283" t="str">
        <f>Wpis!C49</f>
        <v>Ib</v>
      </c>
      <c r="E41" s="283">
        <f>Wpis!F49</f>
        <v>15</v>
      </c>
    </row>
    <row r="42" spans="1:5" ht="15.75">
      <c r="A42" s="2"/>
      <c r="B42" s="98" t="s">
        <v>63</v>
      </c>
      <c r="C42" s="289">
        <f>Wpis!I50</f>
        <v>0</v>
      </c>
      <c r="D42" s="283" t="str">
        <f>Wpis!C50</f>
        <v>Ib</v>
      </c>
      <c r="E42" s="283">
        <f>Wpis!F50</f>
        <v>12</v>
      </c>
    </row>
    <row r="43" spans="1:5" ht="15.75">
      <c r="A43" s="2"/>
      <c r="B43" s="98" t="s">
        <v>64</v>
      </c>
      <c r="C43" s="289">
        <f>Wpis!I51</f>
        <v>0</v>
      </c>
      <c r="D43" s="283" t="str">
        <f>Wpis!C51</f>
        <v>Ib</v>
      </c>
      <c r="E43" s="283">
        <f>Wpis!F51</f>
        <v>14</v>
      </c>
    </row>
    <row r="44" spans="1:5" ht="15.75">
      <c r="A44" s="2"/>
      <c r="B44" s="98" t="s">
        <v>65</v>
      </c>
      <c r="C44" s="289">
        <f>Wpis!I52</f>
        <v>0</v>
      </c>
      <c r="D44" s="283" t="str">
        <f>Wpis!C52</f>
        <v>Ib</v>
      </c>
      <c r="E44" s="283">
        <f>Wpis!F52</f>
        <v>13</v>
      </c>
    </row>
    <row r="45" spans="1:5" ht="15.75">
      <c r="A45" s="2"/>
      <c r="B45" s="98" t="s">
        <v>66</v>
      </c>
      <c r="C45" s="289">
        <f>Wpis!I53</f>
        <v>0</v>
      </c>
      <c r="D45" s="283" t="str">
        <f>Wpis!C53</f>
        <v>Ib</v>
      </c>
      <c r="E45" s="283">
        <f>Wpis!F53</f>
        <v>15</v>
      </c>
    </row>
    <row r="46" spans="1:5" ht="15.75">
      <c r="A46" s="2"/>
      <c r="B46" s="98" t="s">
        <v>67</v>
      </c>
      <c r="C46" s="289">
        <f>Wpis!I54</f>
        <v>0</v>
      </c>
      <c r="D46" s="283" t="str">
        <f>Wpis!C54</f>
        <v>Ib</v>
      </c>
      <c r="E46" s="283">
        <f>Wpis!F54</f>
        <v>14</v>
      </c>
    </row>
    <row r="47" spans="1:5" ht="15.75">
      <c r="A47" s="2"/>
      <c r="B47" s="98" t="s">
        <v>68</v>
      </c>
      <c r="C47" s="289">
        <f>Wpis!I55</f>
        <v>0</v>
      </c>
      <c r="D47" s="283" t="str">
        <f>Wpis!C55</f>
        <v>Ib</v>
      </c>
      <c r="E47" s="283">
        <f>Wpis!F55</f>
        <v>16</v>
      </c>
    </row>
    <row r="48" spans="1:5" ht="15.75">
      <c r="A48" s="2"/>
      <c r="B48" s="98" t="s">
        <v>69</v>
      </c>
      <c r="C48" s="289">
        <f>Wpis!I56</f>
        <v>0</v>
      </c>
      <c r="D48" s="283" t="str">
        <f>Wpis!C56</f>
        <v>Ib</v>
      </c>
      <c r="E48" s="283">
        <f>Wpis!F56</f>
        <v>0</v>
      </c>
    </row>
    <row r="49" spans="1:5" ht="15.75">
      <c r="A49" s="2"/>
      <c r="B49" s="98" t="s">
        <v>70</v>
      </c>
      <c r="C49" s="289">
        <f>Wpis!I57</f>
        <v>0</v>
      </c>
      <c r="D49" s="283" t="str">
        <f>Wpis!C57</f>
        <v>Ib</v>
      </c>
      <c r="E49" s="283">
        <f>Wpis!F57</f>
        <v>0</v>
      </c>
    </row>
    <row r="50" spans="1:5" ht="15.75">
      <c r="A50" s="2"/>
      <c r="B50" s="98" t="s">
        <v>71</v>
      </c>
      <c r="C50" s="289">
        <f>Wpis!I58</f>
        <v>0</v>
      </c>
      <c r="D50" s="283" t="str">
        <f>Wpis!C58</f>
        <v>Ib</v>
      </c>
      <c r="E50" s="283">
        <f>Wpis!F58</f>
        <v>0</v>
      </c>
    </row>
    <row r="51" spans="1:5" ht="15.75">
      <c r="A51" s="2"/>
      <c r="B51" s="98" t="s">
        <v>72</v>
      </c>
      <c r="C51" s="289">
        <f>Wpis!I59</f>
        <v>0</v>
      </c>
      <c r="D51" s="283" t="str">
        <f>Wpis!C59</f>
        <v>Ib</v>
      </c>
      <c r="E51" s="283">
        <f>Wpis!F59</f>
        <v>0</v>
      </c>
    </row>
    <row r="52" spans="1:5" ht="15.75">
      <c r="A52" s="2"/>
      <c r="B52" s="98" t="s">
        <v>73</v>
      </c>
      <c r="C52" s="289">
        <f>Wpis!I60</f>
        <v>0</v>
      </c>
      <c r="D52" s="283" t="str">
        <f>Wpis!C60</f>
        <v>Ib</v>
      </c>
      <c r="E52" s="283">
        <f>Wpis!F60</f>
        <v>0</v>
      </c>
    </row>
    <row r="53" spans="1:5" ht="15.75">
      <c r="A53" s="2"/>
      <c r="B53" s="98" t="s">
        <v>74</v>
      </c>
      <c r="C53" s="289">
        <f>Wpis!I61</f>
        <v>0</v>
      </c>
      <c r="D53" s="283" t="str">
        <f>Wpis!C61</f>
        <v>Ib</v>
      </c>
      <c r="E53" s="283">
        <f>Wpis!F61</f>
        <v>0</v>
      </c>
    </row>
    <row r="54" spans="1:5" ht="15.75">
      <c r="A54" s="2"/>
      <c r="B54" s="98" t="s">
        <v>75</v>
      </c>
      <c r="C54" s="289">
        <f>Wpis!I62</f>
        <v>0</v>
      </c>
      <c r="D54" s="283" t="str">
        <f>Wpis!C62</f>
        <v>Ib</v>
      </c>
      <c r="E54" s="283">
        <f>Wpis!F62</f>
        <v>0</v>
      </c>
    </row>
    <row r="55" spans="1:5" ht="15.75">
      <c r="A55" s="2"/>
      <c r="B55" s="98" t="s">
        <v>76</v>
      </c>
      <c r="C55" s="289">
        <f>Wpis!I63</f>
        <v>0</v>
      </c>
      <c r="D55" s="283" t="str">
        <f>Wpis!C63</f>
        <v>Ib</v>
      </c>
      <c r="E55" s="283">
        <f>Wpis!F63</f>
        <v>0</v>
      </c>
    </row>
    <row r="56" spans="1:5" ht="15.75">
      <c r="A56" s="2"/>
      <c r="B56" s="98" t="s">
        <v>77</v>
      </c>
      <c r="C56" s="289">
        <f>Wpis!I64</f>
        <v>0</v>
      </c>
      <c r="D56" s="283" t="str">
        <f>Wpis!C64</f>
        <v>Ib</v>
      </c>
      <c r="E56" s="283">
        <f>Wpis!F64</f>
        <v>0</v>
      </c>
    </row>
    <row r="57" spans="1:5" ht="16.5" thickBot="1">
      <c r="A57" s="2"/>
      <c r="B57" s="284" t="s">
        <v>78</v>
      </c>
      <c r="C57" s="290">
        <f>Wpis!I65</f>
        <v>0</v>
      </c>
      <c r="D57" s="285" t="str">
        <f>Wpis!C65</f>
        <v>Ib</v>
      </c>
      <c r="E57" s="285">
        <f>Wpis!F65</f>
        <v>0</v>
      </c>
    </row>
    <row r="58" spans="1:5" ht="15.75">
      <c r="A58" s="2"/>
      <c r="B58" s="286" t="s">
        <v>79</v>
      </c>
      <c r="C58" s="287" t="str">
        <f>Wpis!I74</f>
        <v>Nazwisko10</v>
      </c>
      <c r="D58" s="288" t="str">
        <f>Wpis!C74</f>
        <v> Ic</v>
      </c>
      <c r="E58" s="288">
        <f>Wpis!F74</f>
        <v>2</v>
      </c>
    </row>
    <row r="59" spans="1:5" ht="15.75">
      <c r="A59" s="2"/>
      <c r="B59" s="98" t="s">
        <v>80</v>
      </c>
      <c r="C59" s="289">
        <f>Wpis!I75</f>
        <v>0</v>
      </c>
      <c r="D59" s="283" t="str">
        <f>Wpis!C75</f>
        <v> Ic</v>
      </c>
      <c r="E59" s="283">
        <f>Wpis!F75</f>
        <v>5</v>
      </c>
    </row>
    <row r="60" spans="1:5" ht="15.75">
      <c r="A60" s="2"/>
      <c r="B60" s="98" t="s">
        <v>81</v>
      </c>
      <c r="C60" s="289">
        <f>Wpis!I76</f>
        <v>0</v>
      </c>
      <c r="D60" s="283" t="str">
        <f>Wpis!C76</f>
        <v> Ic</v>
      </c>
      <c r="E60" s="283">
        <f>Wpis!F76</f>
        <v>6</v>
      </c>
    </row>
    <row r="61" spans="1:5" ht="15.75">
      <c r="A61" s="2"/>
      <c r="B61" s="98" t="s">
        <v>82</v>
      </c>
      <c r="C61" s="289">
        <f>Wpis!I77</f>
        <v>0</v>
      </c>
      <c r="D61" s="283" t="str">
        <f>Wpis!C77</f>
        <v> Ic</v>
      </c>
      <c r="E61" s="283">
        <f>Wpis!F77</f>
        <v>11</v>
      </c>
    </row>
    <row r="62" spans="1:5" ht="15.75">
      <c r="A62" s="2"/>
      <c r="B62" s="98" t="s">
        <v>83</v>
      </c>
      <c r="C62" s="289">
        <f>Wpis!I78</f>
        <v>0</v>
      </c>
      <c r="D62" s="283" t="str">
        <f>Wpis!C78</f>
        <v> Ic</v>
      </c>
      <c r="E62" s="283">
        <f>Wpis!F78</f>
        <v>14</v>
      </c>
    </row>
    <row r="63" spans="1:5" ht="15.75">
      <c r="A63" s="2"/>
      <c r="B63" s="98" t="s">
        <v>84</v>
      </c>
      <c r="C63" s="289">
        <f>Wpis!I79</f>
        <v>0</v>
      </c>
      <c r="D63" s="283" t="str">
        <f>Wpis!C79</f>
        <v> Ic</v>
      </c>
      <c r="E63" s="283">
        <f>Wpis!F79</f>
        <v>9</v>
      </c>
    </row>
    <row r="64" spans="1:5" ht="15.75">
      <c r="A64" s="2"/>
      <c r="B64" s="98" t="s">
        <v>85</v>
      </c>
      <c r="C64" s="289">
        <f>Wpis!I80</f>
        <v>0</v>
      </c>
      <c r="D64" s="283" t="str">
        <f>Wpis!C80</f>
        <v> Ic</v>
      </c>
      <c r="E64" s="283">
        <f>Wpis!F80</f>
        <v>14</v>
      </c>
    </row>
    <row r="65" spans="1:5" ht="15.75">
      <c r="A65" s="2"/>
      <c r="B65" s="98" t="s">
        <v>86</v>
      </c>
      <c r="C65" s="289">
        <f>Wpis!I81</f>
        <v>0</v>
      </c>
      <c r="D65" s="283" t="str">
        <f>Wpis!C81</f>
        <v> Ic</v>
      </c>
      <c r="E65" s="283">
        <f>Wpis!F81</f>
        <v>2</v>
      </c>
    </row>
    <row r="66" spans="1:5" ht="15.75">
      <c r="A66" s="2"/>
      <c r="B66" s="98" t="s">
        <v>87</v>
      </c>
      <c r="C66" s="289">
        <f>Wpis!I82</f>
        <v>0</v>
      </c>
      <c r="D66" s="283" t="str">
        <f>Wpis!C82</f>
        <v> Ic</v>
      </c>
      <c r="E66" s="283">
        <f>Wpis!F82</f>
        <v>5</v>
      </c>
    </row>
    <row r="67" spans="1:5" ht="15.75">
      <c r="A67" s="2"/>
      <c r="B67" s="98" t="s">
        <v>88</v>
      </c>
      <c r="C67" s="289">
        <f>Wpis!I83</f>
        <v>0</v>
      </c>
      <c r="D67" s="283" t="str">
        <f>Wpis!C83</f>
        <v> Ic</v>
      </c>
      <c r="E67" s="283">
        <f>Wpis!F83</f>
        <v>5</v>
      </c>
    </row>
    <row r="68" spans="1:5" ht="15.75">
      <c r="A68" s="2"/>
      <c r="B68" s="98" t="s">
        <v>89</v>
      </c>
      <c r="C68" s="289">
        <f>Wpis!I84</f>
        <v>0</v>
      </c>
      <c r="D68" s="283" t="str">
        <f>Wpis!C84</f>
        <v> Ic</v>
      </c>
      <c r="E68" s="283">
        <f>Wpis!F84</f>
        <v>4</v>
      </c>
    </row>
    <row r="69" spans="1:5" ht="15.75">
      <c r="A69" s="2"/>
      <c r="B69" s="98" t="s">
        <v>90</v>
      </c>
      <c r="C69" s="289">
        <f>Wpis!I85</f>
        <v>0</v>
      </c>
      <c r="D69" s="283" t="str">
        <f>Wpis!C85</f>
        <v> Ic</v>
      </c>
      <c r="E69" s="283">
        <f>Wpis!F85</f>
        <v>7</v>
      </c>
    </row>
    <row r="70" spans="1:5" ht="15.75">
      <c r="A70" s="2"/>
      <c r="B70" s="98" t="s">
        <v>91</v>
      </c>
      <c r="C70" s="289">
        <f>Wpis!I86</f>
        <v>0</v>
      </c>
      <c r="D70" s="283" t="str">
        <f>Wpis!C86</f>
        <v> Ic</v>
      </c>
      <c r="E70" s="283">
        <f>Wpis!F86</f>
        <v>8</v>
      </c>
    </row>
    <row r="71" spans="1:5" ht="15.75">
      <c r="A71" s="2"/>
      <c r="B71" s="98" t="s">
        <v>92</v>
      </c>
      <c r="C71" s="289">
        <f>Wpis!I87</f>
        <v>0</v>
      </c>
      <c r="D71" s="283" t="str">
        <f>Wpis!C87</f>
        <v> Ic</v>
      </c>
      <c r="E71" s="283">
        <f>Wpis!F87</f>
        <v>9</v>
      </c>
    </row>
    <row r="72" spans="1:5" ht="15.75">
      <c r="A72" s="2"/>
      <c r="B72" s="98" t="s">
        <v>93</v>
      </c>
      <c r="C72" s="289">
        <f>Wpis!I88</f>
        <v>0</v>
      </c>
      <c r="D72" s="283" t="str">
        <f>Wpis!C88</f>
        <v> Ic</v>
      </c>
      <c r="E72" s="283">
        <f>Wpis!F88</f>
        <v>6</v>
      </c>
    </row>
    <row r="73" spans="1:5" ht="15.75">
      <c r="A73" s="2"/>
      <c r="B73" s="98" t="s">
        <v>94</v>
      </c>
      <c r="C73" s="289">
        <f>Wpis!I89</f>
        <v>0</v>
      </c>
      <c r="D73" s="283" t="str">
        <f>Wpis!C89</f>
        <v> Ic</v>
      </c>
      <c r="E73" s="283">
        <f>Wpis!F89</f>
        <v>5</v>
      </c>
    </row>
    <row r="74" spans="1:5" ht="15.75">
      <c r="A74" s="2"/>
      <c r="B74" s="98" t="s">
        <v>95</v>
      </c>
      <c r="C74" s="289">
        <f>Wpis!I90</f>
        <v>0</v>
      </c>
      <c r="D74" s="283" t="str">
        <f>Wpis!C90</f>
        <v> Ic</v>
      </c>
      <c r="E74" s="283">
        <f>Wpis!F90</f>
        <v>4</v>
      </c>
    </row>
    <row r="75" spans="1:5" ht="15.75">
      <c r="A75" s="2"/>
      <c r="B75" s="98" t="s">
        <v>96</v>
      </c>
      <c r="C75" s="289">
        <f>Wpis!I91</f>
        <v>0</v>
      </c>
      <c r="D75" s="283" t="str">
        <f>Wpis!C91</f>
        <v> Ic</v>
      </c>
      <c r="E75" s="283">
        <f>Wpis!F91</f>
        <v>1</v>
      </c>
    </row>
    <row r="76" spans="1:5" ht="15.75">
      <c r="A76" s="2"/>
      <c r="B76" s="98" t="s">
        <v>97</v>
      </c>
      <c r="C76" s="289">
        <f>Wpis!I92</f>
        <v>0</v>
      </c>
      <c r="D76" s="283" t="str">
        <f>Wpis!C92</f>
        <v> Ic</v>
      </c>
      <c r="E76" s="283">
        <f>Wpis!F92</f>
        <v>3</v>
      </c>
    </row>
    <row r="77" spans="1:5" ht="15.75">
      <c r="A77" s="2"/>
      <c r="B77" s="98" t="s">
        <v>98</v>
      </c>
      <c r="C77" s="289">
        <f>Wpis!I93</f>
        <v>0</v>
      </c>
      <c r="D77" s="283" t="str">
        <f>Wpis!C93</f>
        <v> Ic</v>
      </c>
      <c r="E77" s="283">
        <f>Wpis!F93</f>
        <v>0</v>
      </c>
    </row>
    <row r="78" spans="1:5" ht="15.75">
      <c r="A78" s="2"/>
      <c r="B78" s="98" t="s">
        <v>99</v>
      </c>
      <c r="C78" s="289">
        <f>Wpis!I94</f>
        <v>0</v>
      </c>
      <c r="D78" s="283" t="str">
        <f>Wpis!C94</f>
        <v> Ic</v>
      </c>
      <c r="E78" s="283">
        <f>Wpis!F94</f>
        <v>0</v>
      </c>
    </row>
    <row r="79" spans="1:5" ht="15.75">
      <c r="A79" s="2"/>
      <c r="B79" s="98" t="s">
        <v>100</v>
      </c>
      <c r="C79" s="289">
        <f>Wpis!I95</f>
        <v>0</v>
      </c>
      <c r="D79" s="283" t="str">
        <f>Wpis!C95</f>
        <v> Ic</v>
      </c>
      <c r="E79" s="283">
        <f>Wpis!F95</f>
        <v>0</v>
      </c>
    </row>
    <row r="80" spans="1:5" ht="15.75">
      <c r="A80" s="2"/>
      <c r="B80" s="98" t="s">
        <v>101</v>
      </c>
      <c r="C80" s="289">
        <f>Wpis!I96</f>
        <v>0</v>
      </c>
      <c r="D80" s="283" t="str">
        <f>Wpis!C96</f>
        <v> Ic</v>
      </c>
      <c r="E80" s="283">
        <f>Wpis!F96</f>
        <v>0</v>
      </c>
    </row>
    <row r="81" spans="1:5" ht="15.75">
      <c r="A81" s="2"/>
      <c r="B81" s="98" t="s">
        <v>102</v>
      </c>
      <c r="C81" s="289">
        <f>Wpis!I97</f>
        <v>0</v>
      </c>
      <c r="D81" s="283" t="str">
        <f>Wpis!C97</f>
        <v> Ic</v>
      </c>
      <c r="E81" s="283">
        <f>Wpis!F97</f>
        <v>0</v>
      </c>
    </row>
    <row r="82" spans="1:5" ht="15.75">
      <c r="A82" s="2"/>
      <c r="B82" s="98" t="s">
        <v>103</v>
      </c>
      <c r="C82" s="289">
        <f>Wpis!I98</f>
        <v>0</v>
      </c>
      <c r="D82" s="283" t="str">
        <f>Wpis!C98</f>
        <v> Ic</v>
      </c>
      <c r="E82" s="283">
        <f>Wpis!F98</f>
        <v>0</v>
      </c>
    </row>
    <row r="83" spans="1:5" ht="15.75">
      <c r="A83" s="2"/>
      <c r="B83" s="98" t="s">
        <v>104</v>
      </c>
      <c r="C83" s="289">
        <f>Wpis!I99</f>
        <v>0</v>
      </c>
      <c r="D83" s="283" t="str">
        <f>Wpis!C99</f>
        <v> Ic</v>
      </c>
      <c r="E83" s="283">
        <f>Wpis!F99</f>
        <v>0</v>
      </c>
    </row>
    <row r="84" spans="1:5" ht="16.5" thickBot="1">
      <c r="A84" s="2"/>
      <c r="B84" s="284" t="s">
        <v>105</v>
      </c>
      <c r="C84" s="290">
        <f>Wpis!I100</f>
        <v>0</v>
      </c>
      <c r="D84" s="285" t="str">
        <f>Wpis!C100</f>
        <v> Ic</v>
      </c>
      <c r="E84" s="285">
        <f>Wpis!F100</f>
        <v>0</v>
      </c>
    </row>
    <row r="85" spans="1:5" ht="15.75">
      <c r="A85" s="2"/>
      <c r="B85" s="286" t="s">
        <v>106</v>
      </c>
      <c r="C85" s="287" t="str">
        <f>Wpis!I108</f>
        <v>Nazwisko11</v>
      </c>
      <c r="D85" s="288" t="str">
        <f>Wpis!C108</f>
        <v>Id</v>
      </c>
      <c r="E85" s="288">
        <f>Wpis!F108</f>
        <v>3</v>
      </c>
    </row>
    <row r="86" spans="1:5" ht="15.75">
      <c r="A86" s="2"/>
      <c r="B86" s="98" t="s">
        <v>107</v>
      </c>
      <c r="C86" s="287">
        <f>Wpis!I109</f>
        <v>0</v>
      </c>
      <c r="D86" s="288" t="str">
        <f>Wpis!C109</f>
        <v>Id</v>
      </c>
      <c r="E86" s="288">
        <f>Wpis!F109</f>
        <v>7</v>
      </c>
    </row>
    <row r="87" spans="1:5" ht="15.75">
      <c r="A87" s="2"/>
      <c r="B87" s="98" t="s">
        <v>108</v>
      </c>
      <c r="C87" s="287">
        <f>Wpis!I110</f>
        <v>0</v>
      </c>
      <c r="D87" s="288" t="str">
        <f>Wpis!C110</f>
        <v>Id</v>
      </c>
      <c r="E87" s="288">
        <f>Wpis!F110</f>
        <v>2</v>
      </c>
    </row>
    <row r="88" spans="1:5" ht="15.75">
      <c r="A88" s="2"/>
      <c r="B88" s="98" t="s">
        <v>109</v>
      </c>
      <c r="C88" s="287">
        <f>Wpis!I111</f>
        <v>0</v>
      </c>
      <c r="D88" s="288" t="str">
        <f>Wpis!C111</f>
        <v>Id</v>
      </c>
      <c r="E88" s="288">
        <f>Wpis!F111</f>
        <v>5</v>
      </c>
    </row>
    <row r="89" spans="1:5" ht="15.75">
      <c r="A89" s="2"/>
      <c r="B89" s="98" t="s">
        <v>110</v>
      </c>
      <c r="C89" s="287">
        <f>Wpis!I112</f>
        <v>0</v>
      </c>
      <c r="D89" s="288" t="str">
        <f>Wpis!C112</f>
        <v>Id</v>
      </c>
      <c r="E89" s="288">
        <f>Wpis!F112</f>
        <v>5</v>
      </c>
    </row>
    <row r="90" spans="1:5" ht="15.75">
      <c r="A90" s="2"/>
      <c r="B90" s="98" t="s">
        <v>111</v>
      </c>
      <c r="C90" s="287">
        <f>Wpis!I113</f>
        <v>0</v>
      </c>
      <c r="D90" s="288" t="str">
        <f>Wpis!C113</f>
        <v>Id</v>
      </c>
      <c r="E90" s="288">
        <f>Wpis!F113</f>
        <v>1</v>
      </c>
    </row>
    <row r="91" spans="1:5" ht="15.75">
      <c r="A91" s="2"/>
      <c r="B91" s="98" t="s">
        <v>112</v>
      </c>
      <c r="C91" s="287">
        <f>Wpis!I114</f>
        <v>0</v>
      </c>
      <c r="D91" s="288" t="str">
        <f>Wpis!C114</f>
        <v>Id</v>
      </c>
      <c r="E91" s="288">
        <f>Wpis!F114</f>
        <v>4</v>
      </c>
    </row>
    <row r="92" spans="1:5" ht="15.75">
      <c r="A92" s="2"/>
      <c r="B92" s="98" t="s">
        <v>113</v>
      </c>
      <c r="C92" s="287">
        <f>Wpis!I115</f>
        <v>0</v>
      </c>
      <c r="D92" s="288" t="str">
        <f>Wpis!C115</f>
        <v>Id</v>
      </c>
      <c r="E92" s="288">
        <f>Wpis!F115</f>
        <v>7</v>
      </c>
    </row>
    <row r="93" spans="1:5" ht="15.75">
      <c r="A93" s="2"/>
      <c r="B93" s="98" t="s">
        <v>114</v>
      </c>
      <c r="C93" s="287">
        <f>Wpis!I116</f>
        <v>0</v>
      </c>
      <c r="D93" s="288" t="str">
        <f>Wpis!C116</f>
        <v>Id</v>
      </c>
      <c r="E93" s="288">
        <f>Wpis!F116</f>
        <v>8</v>
      </c>
    </row>
    <row r="94" spans="1:5" ht="15.75">
      <c r="A94" s="2"/>
      <c r="B94" s="98" t="s">
        <v>115</v>
      </c>
      <c r="C94" s="287">
        <f>Wpis!I117</f>
        <v>0</v>
      </c>
      <c r="D94" s="288" t="str">
        <f>Wpis!C117</f>
        <v>Id</v>
      </c>
      <c r="E94" s="288">
        <f>Wpis!F117</f>
        <v>9</v>
      </c>
    </row>
    <row r="95" spans="1:5" ht="15.75">
      <c r="A95" s="2"/>
      <c r="B95" s="98" t="s">
        <v>116</v>
      </c>
      <c r="C95" s="287">
        <f>Wpis!I118</f>
        <v>0</v>
      </c>
      <c r="D95" s="288" t="str">
        <f>Wpis!C118</f>
        <v>Id</v>
      </c>
      <c r="E95" s="288">
        <f>Wpis!F118</f>
        <v>6</v>
      </c>
    </row>
    <row r="96" spans="1:5" ht="15.75">
      <c r="A96" s="2"/>
      <c r="B96" s="98" t="s">
        <v>117</v>
      </c>
      <c r="C96" s="287">
        <f>Wpis!I119</f>
        <v>0</v>
      </c>
      <c r="D96" s="288" t="str">
        <f>Wpis!C119</f>
        <v>Id</v>
      </c>
      <c r="E96" s="288">
        <f>Wpis!F119</f>
        <v>5</v>
      </c>
    </row>
    <row r="97" spans="1:5" ht="15.75">
      <c r="A97" s="2"/>
      <c r="B97" s="98" t="s">
        <v>118</v>
      </c>
      <c r="C97" s="287">
        <f>Wpis!I120</f>
        <v>0</v>
      </c>
      <c r="D97" s="288" t="str">
        <f>Wpis!C120</f>
        <v>Id</v>
      </c>
      <c r="E97" s="288">
        <f>Wpis!F120</f>
        <v>4</v>
      </c>
    </row>
    <row r="98" spans="1:5" ht="15.75">
      <c r="A98" s="2"/>
      <c r="B98" s="98" t="s">
        <v>119</v>
      </c>
      <c r="C98" s="287">
        <f>Wpis!I121</f>
        <v>0</v>
      </c>
      <c r="D98" s="288" t="str">
        <f>Wpis!C121</f>
        <v>Id</v>
      </c>
      <c r="E98" s="288">
        <f>Wpis!F121</f>
        <v>0</v>
      </c>
    </row>
    <row r="99" spans="1:5" ht="15.75">
      <c r="A99" s="2"/>
      <c r="B99" s="98" t="s">
        <v>120</v>
      </c>
      <c r="C99" s="287">
        <f>Wpis!I122</f>
        <v>0</v>
      </c>
      <c r="D99" s="288" t="str">
        <f>Wpis!C122</f>
        <v>Id</v>
      </c>
      <c r="E99" s="288">
        <f>Wpis!F122</f>
        <v>0</v>
      </c>
    </row>
    <row r="100" spans="1:5" ht="15.75">
      <c r="A100" s="2"/>
      <c r="B100" s="98" t="s">
        <v>121</v>
      </c>
      <c r="C100" s="287">
        <f>Wpis!I123</f>
        <v>0</v>
      </c>
      <c r="D100" s="288" t="str">
        <f>Wpis!C123</f>
        <v>Id</v>
      </c>
      <c r="E100" s="288">
        <f>Wpis!F123</f>
        <v>0</v>
      </c>
    </row>
    <row r="101" spans="1:5" ht="15.75">
      <c r="A101" s="2"/>
      <c r="B101" s="98" t="s">
        <v>122</v>
      </c>
      <c r="C101" s="287">
        <f>Wpis!I124</f>
        <v>0</v>
      </c>
      <c r="D101" s="288" t="str">
        <f>Wpis!C124</f>
        <v>Id</v>
      </c>
      <c r="E101" s="288">
        <f>Wpis!F124</f>
        <v>0</v>
      </c>
    </row>
    <row r="102" spans="1:5" ht="15.75">
      <c r="A102" s="2"/>
      <c r="B102" s="98" t="s">
        <v>123</v>
      </c>
      <c r="C102" s="287">
        <f>Wpis!I125</f>
        <v>0</v>
      </c>
      <c r="D102" s="288" t="str">
        <f>Wpis!C125</f>
        <v>Id</v>
      </c>
      <c r="E102" s="288">
        <f>Wpis!F125</f>
        <v>0</v>
      </c>
    </row>
    <row r="103" spans="1:5" ht="15.75" customHeight="1">
      <c r="A103" s="2"/>
      <c r="B103" s="98" t="s">
        <v>124</v>
      </c>
      <c r="C103" s="287">
        <f>Wpis!I126</f>
        <v>0</v>
      </c>
      <c r="D103" s="288" t="str">
        <f>Wpis!C126</f>
        <v>Id</v>
      </c>
      <c r="E103" s="288">
        <f>Wpis!F126</f>
        <v>0</v>
      </c>
    </row>
    <row r="104" spans="1:5" ht="14.25" customHeight="1">
      <c r="A104" s="2"/>
      <c r="B104" s="98" t="s">
        <v>125</v>
      </c>
      <c r="C104" s="287">
        <f>Wpis!I127</f>
        <v>0</v>
      </c>
      <c r="D104" s="288" t="str">
        <f>Wpis!C127</f>
        <v>Id</v>
      </c>
      <c r="E104" s="288">
        <f>Wpis!F127</f>
        <v>0</v>
      </c>
    </row>
    <row r="105" spans="1:5" ht="14.25" customHeight="1">
      <c r="A105" s="2"/>
      <c r="B105" s="98" t="s">
        <v>126</v>
      </c>
      <c r="C105" s="287">
        <f>Wpis!I128</f>
        <v>0</v>
      </c>
      <c r="D105" s="288" t="str">
        <f>Wpis!C128</f>
        <v>Id</v>
      </c>
      <c r="E105" s="288">
        <f>Wpis!F128</f>
        <v>0</v>
      </c>
    </row>
    <row r="106" spans="1:5" ht="15" customHeight="1">
      <c r="A106" s="2"/>
      <c r="B106" s="98" t="s">
        <v>127</v>
      </c>
      <c r="C106" s="287">
        <f>Wpis!I129</f>
        <v>0</v>
      </c>
      <c r="D106" s="288" t="str">
        <f>Wpis!C129</f>
        <v>Id</v>
      </c>
      <c r="E106" s="288">
        <f>Wpis!F129</f>
        <v>0</v>
      </c>
    </row>
    <row r="107" spans="1:5" ht="15.75" customHeight="1">
      <c r="A107" s="2"/>
      <c r="B107" s="98" t="s">
        <v>128</v>
      </c>
      <c r="C107" s="287">
        <f>Wpis!I130</f>
        <v>0</v>
      </c>
      <c r="D107" s="288" t="str">
        <f>Wpis!C130</f>
        <v>Id</v>
      </c>
      <c r="E107" s="288">
        <f>Wpis!F130</f>
        <v>0</v>
      </c>
    </row>
    <row r="108" spans="1:5" ht="15" customHeight="1">
      <c r="A108" s="2"/>
      <c r="B108" s="98" t="s">
        <v>129</v>
      </c>
      <c r="C108" s="287">
        <f>Wpis!I131</f>
        <v>0</v>
      </c>
      <c r="D108" s="288" t="str">
        <f>Wpis!C131</f>
        <v>Id</v>
      </c>
      <c r="E108" s="288">
        <f>Wpis!F131</f>
        <v>0</v>
      </c>
    </row>
    <row r="109" spans="1:5" ht="15.75">
      <c r="A109" s="2"/>
      <c r="B109" s="99" t="s">
        <v>130</v>
      </c>
      <c r="C109" s="287">
        <f>Wpis!I132</f>
        <v>0</v>
      </c>
      <c r="D109" s="288" t="str">
        <f>Wpis!C132</f>
        <v>Id</v>
      </c>
      <c r="E109" s="288">
        <f>Wpis!F132</f>
        <v>0</v>
      </c>
    </row>
    <row r="110" spans="2:5" ht="16.5" customHeight="1">
      <c r="B110" s="277" t="s">
        <v>193</v>
      </c>
      <c r="C110" s="287">
        <f>Wpis!I133</f>
        <v>0</v>
      </c>
      <c r="D110" s="288" t="str">
        <f>Wpis!C133</f>
        <v>Id</v>
      </c>
      <c r="E110" s="288">
        <f>Wpis!F133</f>
        <v>0</v>
      </c>
    </row>
    <row r="111" spans="2:6" ht="15" customHeight="1" thickBot="1">
      <c r="B111" s="292" t="s">
        <v>194</v>
      </c>
      <c r="C111" s="290">
        <f>Wpis!I134</f>
        <v>0</v>
      </c>
      <c r="D111" s="285" t="str">
        <f>Wpis!C134</f>
        <v>Id</v>
      </c>
      <c r="E111" s="285">
        <f>Wpis!F134</f>
        <v>0</v>
      </c>
      <c r="F111" s="2"/>
    </row>
    <row r="112" spans="2:5" ht="15.75">
      <c r="B112" s="291" t="s">
        <v>195</v>
      </c>
      <c r="C112" s="287" t="str">
        <f>Wpis!I142</f>
        <v>Nazwisko12</v>
      </c>
      <c r="D112" s="288" t="str">
        <f>Wpis!C142</f>
        <v>Ie</v>
      </c>
      <c r="E112" s="288">
        <f>Wpis!F142</f>
        <v>2</v>
      </c>
    </row>
    <row r="113" spans="2:5" ht="15.75">
      <c r="B113" s="278" t="s">
        <v>196</v>
      </c>
      <c r="C113" s="287">
        <f>Wpis!I143</f>
        <v>0</v>
      </c>
      <c r="D113" s="288" t="str">
        <f>Wpis!C143</f>
        <v>Ie</v>
      </c>
      <c r="E113" s="288">
        <f>Wpis!F143</f>
        <v>5</v>
      </c>
    </row>
    <row r="114" spans="2:5" ht="15.75">
      <c r="B114" s="278" t="s">
        <v>197</v>
      </c>
      <c r="C114" s="287">
        <f>Wpis!I144</f>
        <v>0</v>
      </c>
      <c r="D114" s="288" t="str">
        <f>Wpis!C144</f>
        <v>Ie</v>
      </c>
      <c r="E114" s="288">
        <f>Wpis!F144</f>
        <v>6</v>
      </c>
    </row>
    <row r="115" spans="2:5" ht="15.75">
      <c r="B115" s="278" t="s">
        <v>198</v>
      </c>
      <c r="C115" s="287">
        <f>Wpis!I145</f>
        <v>0</v>
      </c>
      <c r="D115" s="288" t="str">
        <f>Wpis!C145</f>
        <v>Ie</v>
      </c>
      <c r="E115" s="288">
        <f>Wpis!F145</f>
        <v>9</v>
      </c>
    </row>
    <row r="116" spans="2:5" ht="15.75">
      <c r="B116" s="280" t="s">
        <v>199</v>
      </c>
      <c r="C116" s="287">
        <f>Wpis!I146</f>
        <v>0</v>
      </c>
      <c r="D116" s="288" t="str">
        <f>Wpis!C146</f>
        <v>Ie</v>
      </c>
      <c r="E116" s="288">
        <f>Wpis!F146</f>
        <v>7</v>
      </c>
    </row>
    <row r="117" spans="2:5" ht="15.75">
      <c r="B117" s="280" t="s">
        <v>200</v>
      </c>
      <c r="C117" s="287">
        <f>Wpis!I147</f>
        <v>0</v>
      </c>
      <c r="D117" s="288" t="str">
        <f>Wpis!C147</f>
        <v>Ie</v>
      </c>
      <c r="E117" s="288">
        <f>Wpis!F147</f>
        <v>6</v>
      </c>
    </row>
    <row r="118" spans="2:5" ht="15.75">
      <c r="B118" s="280" t="s">
        <v>201</v>
      </c>
      <c r="C118" s="287">
        <f>Wpis!I148</f>
        <v>0</v>
      </c>
      <c r="D118" s="288" t="str">
        <f>Wpis!C148</f>
        <v>Ie</v>
      </c>
      <c r="E118" s="288">
        <f>Wpis!F148</f>
        <v>9</v>
      </c>
    </row>
    <row r="119" spans="2:5" ht="15.75">
      <c r="B119" s="280" t="s">
        <v>202</v>
      </c>
      <c r="C119" s="287">
        <f>Wpis!I149</f>
        <v>0</v>
      </c>
      <c r="D119" s="288" t="str">
        <f>Wpis!C149</f>
        <v>Ie</v>
      </c>
      <c r="E119" s="288">
        <f>Wpis!F149</f>
        <v>3</v>
      </c>
    </row>
    <row r="120" spans="2:5" ht="15.75">
      <c r="B120" s="280" t="s">
        <v>203</v>
      </c>
      <c r="C120" s="287">
        <f>Wpis!I150</f>
        <v>0</v>
      </c>
      <c r="D120" s="288" t="str">
        <f>Wpis!C150</f>
        <v>Ie</v>
      </c>
      <c r="E120" s="288">
        <f>Wpis!F150</f>
        <v>5</v>
      </c>
    </row>
    <row r="121" spans="2:5" ht="15.75">
      <c r="B121" s="280" t="s">
        <v>204</v>
      </c>
      <c r="C121" s="287">
        <f>Wpis!I151</f>
        <v>0</v>
      </c>
      <c r="D121" s="288" t="str">
        <f>Wpis!C151</f>
        <v>Ie</v>
      </c>
      <c r="E121" s="288">
        <f>Wpis!F151</f>
        <v>3</v>
      </c>
    </row>
    <row r="122" spans="2:5" ht="15.75">
      <c r="B122" s="280" t="s">
        <v>205</v>
      </c>
      <c r="C122" s="287">
        <f>Wpis!I152</f>
        <v>0</v>
      </c>
      <c r="D122" s="288" t="str">
        <f>Wpis!C152</f>
        <v>Ie</v>
      </c>
      <c r="E122" s="288">
        <f>Wpis!F152</f>
        <v>4</v>
      </c>
    </row>
    <row r="123" spans="2:5" ht="15.75">
      <c r="B123" s="280" t="s">
        <v>206</v>
      </c>
      <c r="C123" s="287">
        <f>Wpis!I153</f>
        <v>0</v>
      </c>
      <c r="D123" s="288" t="str">
        <f>Wpis!C153</f>
        <v>Ie</v>
      </c>
      <c r="E123" s="288">
        <f>Wpis!F153</f>
        <v>2</v>
      </c>
    </row>
    <row r="124" spans="2:5" ht="15.75">
      <c r="B124" s="280" t="s">
        <v>207</v>
      </c>
      <c r="C124" s="287">
        <f>Wpis!I154</f>
        <v>0</v>
      </c>
      <c r="D124" s="288" t="str">
        <f>Wpis!C154</f>
        <v>Ie</v>
      </c>
      <c r="E124" s="288">
        <f>Wpis!F154</f>
        <v>8</v>
      </c>
    </row>
    <row r="125" spans="2:5" ht="15.75">
      <c r="B125" s="280" t="s">
        <v>208</v>
      </c>
      <c r="C125" s="287">
        <f>Wpis!I155</f>
        <v>0</v>
      </c>
      <c r="D125" s="288" t="str">
        <f>Wpis!C155</f>
        <v>Ie</v>
      </c>
      <c r="E125" s="288">
        <f>Wpis!F155</f>
        <v>9</v>
      </c>
    </row>
    <row r="126" spans="2:5" ht="15.75">
      <c r="B126" s="280" t="s">
        <v>209</v>
      </c>
      <c r="C126" s="287">
        <f>Wpis!I156</f>
        <v>0</v>
      </c>
      <c r="D126" s="288" t="str">
        <f>Wpis!C156</f>
        <v>Ie</v>
      </c>
      <c r="E126" s="288">
        <f>Wpis!F156</f>
        <v>6</v>
      </c>
    </row>
    <row r="127" spans="2:5" ht="15.75">
      <c r="B127" s="280" t="s">
        <v>210</v>
      </c>
      <c r="C127" s="287">
        <f>Wpis!I157</f>
        <v>0</v>
      </c>
      <c r="D127" s="288" t="str">
        <f>Wpis!C157</f>
        <v>Ie</v>
      </c>
      <c r="E127" s="288">
        <f>Wpis!F157</f>
        <v>5</v>
      </c>
    </row>
    <row r="128" spans="2:5" ht="15.75">
      <c r="B128" s="280" t="s">
        <v>211</v>
      </c>
      <c r="C128" s="287">
        <f>Wpis!I158</f>
        <v>0</v>
      </c>
      <c r="D128" s="288" t="str">
        <f>Wpis!C158</f>
        <v>Ie</v>
      </c>
      <c r="E128" s="288">
        <f>Wpis!F158</f>
        <v>4</v>
      </c>
    </row>
    <row r="129" spans="2:5" ht="15.75">
      <c r="B129" s="280" t="s">
        <v>212</v>
      </c>
      <c r="C129" s="287">
        <f>Wpis!I159</f>
        <v>0</v>
      </c>
      <c r="D129" s="288" t="str">
        <f>Wpis!C159</f>
        <v>Ie</v>
      </c>
      <c r="E129" s="288">
        <f>Wpis!F159</f>
        <v>1</v>
      </c>
    </row>
    <row r="130" spans="2:5" ht="15.75">
      <c r="B130" s="280" t="s">
        <v>213</v>
      </c>
      <c r="C130" s="287">
        <f>Wpis!I160</f>
        <v>0</v>
      </c>
      <c r="D130" s="288" t="str">
        <f>Wpis!C160</f>
        <v>Ie</v>
      </c>
      <c r="E130" s="288">
        <f>Wpis!F160</f>
        <v>0</v>
      </c>
    </row>
    <row r="131" spans="2:5" ht="15.75">
      <c r="B131" s="280" t="s">
        <v>214</v>
      </c>
      <c r="C131" s="287">
        <f>Wpis!I161</f>
        <v>0</v>
      </c>
      <c r="D131" s="288" t="str">
        <f>Wpis!C161</f>
        <v>Ie</v>
      </c>
      <c r="E131" s="288">
        <f>Wpis!F161</f>
        <v>0</v>
      </c>
    </row>
    <row r="132" spans="2:5" ht="15.75">
      <c r="B132" s="280" t="s">
        <v>215</v>
      </c>
      <c r="C132" s="287">
        <f>Wpis!I162</f>
        <v>0</v>
      </c>
      <c r="D132" s="288" t="str">
        <f>Wpis!C162</f>
        <v>Ie</v>
      </c>
      <c r="E132" s="288">
        <f>Wpis!F162</f>
        <v>0</v>
      </c>
    </row>
    <row r="133" spans="2:5" ht="15.75">
      <c r="B133" s="280" t="s">
        <v>216</v>
      </c>
      <c r="C133" s="287">
        <f>Wpis!I163</f>
        <v>0</v>
      </c>
      <c r="D133" s="288" t="str">
        <f>Wpis!C163</f>
        <v>Ie</v>
      </c>
      <c r="E133" s="288">
        <f>Wpis!F163</f>
        <v>0</v>
      </c>
    </row>
    <row r="134" spans="2:5" ht="15.75">
      <c r="B134" s="280" t="s">
        <v>217</v>
      </c>
      <c r="C134" s="287">
        <f>Wpis!I164</f>
        <v>0</v>
      </c>
      <c r="D134" s="288" t="str">
        <f>Wpis!C164</f>
        <v>Ie</v>
      </c>
      <c r="E134" s="288">
        <f>Wpis!F164</f>
        <v>0</v>
      </c>
    </row>
    <row r="135" spans="2:5" ht="15.75">
      <c r="B135" s="280" t="s">
        <v>218</v>
      </c>
      <c r="C135" s="287">
        <f>Wpis!I165</f>
        <v>0</v>
      </c>
      <c r="D135" s="288" t="str">
        <f>Wpis!C165</f>
        <v>Ie</v>
      </c>
      <c r="E135" s="288">
        <f>Wpis!F165</f>
        <v>0</v>
      </c>
    </row>
    <row r="136" spans="2:5" ht="15.75">
      <c r="B136" s="280" t="s">
        <v>219</v>
      </c>
      <c r="C136" s="289">
        <f>Wpis!B166</f>
        <v>0</v>
      </c>
      <c r="D136" s="283" t="str">
        <f>Wpis!C166</f>
        <v>Ie</v>
      </c>
      <c r="E136" s="283">
        <f>Wpis!D166</f>
        <v>0</v>
      </c>
    </row>
    <row r="137" spans="2:5" ht="15.75">
      <c r="B137" s="280" t="s">
        <v>220</v>
      </c>
      <c r="C137" s="289">
        <f>Wpis!B167</f>
        <v>0</v>
      </c>
      <c r="D137" s="283" t="str">
        <f>Wpis!C167</f>
        <v>Ie</v>
      </c>
      <c r="E137" s="283">
        <f>Wpis!D167</f>
        <v>0</v>
      </c>
    </row>
    <row r="138" spans="2:5" ht="16.5" thickBot="1">
      <c r="B138" s="281" t="s">
        <v>221</v>
      </c>
      <c r="C138" s="290">
        <f>Wpis!B168</f>
        <v>0</v>
      </c>
      <c r="D138" s="285" t="str">
        <f>Wpis!C168</f>
        <v>Ie</v>
      </c>
      <c r="E138" s="285">
        <f>Wpis!D168</f>
        <v>0</v>
      </c>
    </row>
    <row r="139" spans="2:5" ht="15.75">
      <c r="B139" s="282" t="s">
        <v>222</v>
      </c>
      <c r="C139" s="287" t="str">
        <f>Wpis!I177</f>
        <v>Nazwisko13</v>
      </c>
      <c r="D139" s="288" t="str">
        <f>Wpis!C177</f>
        <v>If</v>
      </c>
      <c r="E139" s="288">
        <f>Wpis!F177</f>
        <v>2</v>
      </c>
    </row>
    <row r="140" spans="2:5" ht="15.75">
      <c r="B140" s="280" t="s">
        <v>223</v>
      </c>
      <c r="C140" s="287">
        <f>Wpis!I178</f>
        <v>0</v>
      </c>
      <c r="D140" s="288" t="str">
        <f>Wpis!C178</f>
        <v>If</v>
      </c>
      <c r="E140" s="288">
        <f>Wpis!F178</f>
        <v>5</v>
      </c>
    </row>
    <row r="141" spans="2:5" ht="15.75">
      <c r="B141" s="280" t="s">
        <v>224</v>
      </c>
      <c r="C141" s="287">
        <f>Wpis!I179</f>
        <v>0</v>
      </c>
      <c r="D141" s="288" t="str">
        <f>Wpis!C179</f>
        <v>If</v>
      </c>
      <c r="E141" s="288">
        <f>Wpis!F179</f>
        <v>6</v>
      </c>
    </row>
    <row r="142" spans="2:5" ht="15.75">
      <c r="B142" s="280" t="s">
        <v>225</v>
      </c>
      <c r="C142" s="287">
        <f>Wpis!I180</f>
        <v>0</v>
      </c>
      <c r="D142" s="288" t="str">
        <f>Wpis!C180</f>
        <v>If</v>
      </c>
      <c r="E142" s="288">
        <f>Wpis!F180</f>
        <v>9</v>
      </c>
    </row>
    <row r="143" spans="2:5" ht="15.75">
      <c r="B143" s="280" t="s">
        <v>226</v>
      </c>
      <c r="C143" s="287">
        <f>Wpis!I181</f>
        <v>0</v>
      </c>
      <c r="D143" s="288" t="str">
        <f>Wpis!C181</f>
        <v>If</v>
      </c>
      <c r="E143" s="288">
        <f>Wpis!F181</f>
        <v>8</v>
      </c>
    </row>
    <row r="144" spans="2:5" ht="15.75">
      <c r="B144" s="280" t="s">
        <v>227</v>
      </c>
      <c r="C144" s="287">
        <f>Wpis!I182</f>
        <v>0</v>
      </c>
      <c r="D144" s="288" t="str">
        <f>Wpis!C182</f>
        <v>If</v>
      </c>
      <c r="E144" s="288">
        <f>Wpis!F182</f>
        <v>7</v>
      </c>
    </row>
    <row r="145" spans="2:5" ht="15.75">
      <c r="B145" s="280" t="s">
        <v>228</v>
      </c>
      <c r="C145" s="287">
        <f>Wpis!I183</f>
        <v>0</v>
      </c>
      <c r="D145" s="288" t="str">
        <f>Wpis!C183</f>
        <v>If</v>
      </c>
      <c r="E145" s="288">
        <f>Wpis!F183</f>
        <v>4</v>
      </c>
    </row>
    <row r="146" spans="2:5" ht="15.75">
      <c r="B146" s="280" t="s">
        <v>229</v>
      </c>
      <c r="C146" s="287">
        <f>Wpis!I184</f>
        <v>0</v>
      </c>
      <c r="D146" s="288" t="str">
        <f>Wpis!C184</f>
        <v>If</v>
      </c>
      <c r="E146" s="288">
        <f>Wpis!F184</f>
        <v>5</v>
      </c>
    </row>
    <row r="147" spans="2:5" ht="15.75">
      <c r="B147" s="280" t="s">
        <v>230</v>
      </c>
      <c r="C147" s="287">
        <f>Wpis!I185</f>
        <v>0</v>
      </c>
      <c r="D147" s="288" t="str">
        <f>Wpis!C185</f>
        <v>If</v>
      </c>
      <c r="E147" s="288">
        <f>Wpis!F185</f>
        <v>6</v>
      </c>
    </row>
    <row r="148" spans="2:5" ht="15.75">
      <c r="B148" s="280" t="s">
        <v>231</v>
      </c>
      <c r="C148" s="287">
        <f>Wpis!I186</f>
        <v>0</v>
      </c>
      <c r="D148" s="288" t="str">
        <f>Wpis!C186</f>
        <v>If</v>
      </c>
      <c r="E148" s="288">
        <f>Wpis!F186</f>
        <v>8</v>
      </c>
    </row>
    <row r="149" spans="2:5" ht="15.75">
      <c r="B149" s="280" t="s">
        <v>232</v>
      </c>
      <c r="C149" s="287">
        <f>Wpis!I187</f>
        <v>0</v>
      </c>
      <c r="D149" s="288" t="str">
        <f>Wpis!C187</f>
        <v>If</v>
      </c>
      <c r="E149" s="288">
        <f>Wpis!F187</f>
        <v>1</v>
      </c>
    </row>
    <row r="150" spans="2:5" ht="15.75">
      <c r="B150" s="280" t="s">
        <v>233</v>
      </c>
      <c r="C150" s="287">
        <f>Wpis!I188</f>
        <v>0</v>
      </c>
      <c r="D150" s="288" t="str">
        <f>Wpis!C188</f>
        <v>If</v>
      </c>
      <c r="E150" s="288">
        <f>Wpis!F188</f>
        <v>1</v>
      </c>
    </row>
    <row r="151" spans="2:5" ht="15.75">
      <c r="B151" s="280" t="s">
        <v>234</v>
      </c>
      <c r="C151" s="287">
        <f>Wpis!I189</f>
        <v>0</v>
      </c>
      <c r="D151" s="288" t="str">
        <f>Wpis!C189</f>
        <v>If</v>
      </c>
      <c r="E151" s="288">
        <f>Wpis!F189</f>
        <v>0</v>
      </c>
    </row>
    <row r="152" spans="2:5" ht="15.75">
      <c r="B152" s="280" t="s">
        <v>235</v>
      </c>
      <c r="C152" s="287">
        <f>Wpis!I190</f>
        <v>0</v>
      </c>
      <c r="D152" s="288" t="str">
        <f>Wpis!C190</f>
        <v>If</v>
      </c>
      <c r="E152" s="288">
        <f>Wpis!F190</f>
        <v>0</v>
      </c>
    </row>
    <row r="153" spans="2:5" ht="15.75">
      <c r="B153" s="280" t="s">
        <v>236</v>
      </c>
      <c r="C153" s="287">
        <f>Wpis!I191</f>
        <v>0</v>
      </c>
      <c r="D153" s="288" t="str">
        <f>Wpis!C191</f>
        <v>If</v>
      </c>
      <c r="E153" s="288">
        <f>Wpis!F191</f>
        <v>0</v>
      </c>
    </row>
    <row r="154" spans="2:5" ht="15.75">
      <c r="B154" s="280" t="s">
        <v>237</v>
      </c>
      <c r="C154" s="287">
        <f>Wpis!I192</f>
        <v>0</v>
      </c>
      <c r="D154" s="288" t="str">
        <f>Wpis!C192</f>
        <v>If</v>
      </c>
      <c r="E154" s="288">
        <f>Wpis!F192</f>
        <v>0</v>
      </c>
    </row>
    <row r="155" spans="2:5" ht="15.75">
      <c r="B155" s="280" t="s">
        <v>238</v>
      </c>
      <c r="C155" s="287">
        <f>Wpis!I193</f>
        <v>0</v>
      </c>
      <c r="D155" s="288" t="str">
        <f>Wpis!C193</f>
        <v>If</v>
      </c>
      <c r="E155" s="288">
        <f>Wpis!F193</f>
        <v>0</v>
      </c>
    </row>
    <row r="156" spans="2:5" ht="15.75">
      <c r="B156" s="280" t="s">
        <v>239</v>
      </c>
      <c r="C156" s="287">
        <f>Wpis!I194</f>
        <v>0</v>
      </c>
      <c r="D156" s="288" t="str">
        <f>Wpis!C194</f>
        <v>If</v>
      </c>
      <c r="E156" s="288">
        <f>Wpis!F194</f>
        <v>0</v>
      </c>
    </row>
    <row r="157" spans="2:5" ht="15.75">
      <c r="B157" s="280" t="s">
        <v>240</v>
      </c>
      <c r="C157" s="287">
        <f>Wpis!I195</f>
        <v>0</v>
      </c>
      <c r="D157" s="288" t="str">
        <f>Wpis!C195</f>
        <v>If</v>
      </c>
      <c r="E157" s="288">
        <f>Wpis!F195</f>
        <v>0</v>
      </c>
    </row>
    <row r="158" spans="2:5" ht="15.75">
      <c r="B158" s="280" t="s">
        <v>241</v>
      </c>
      <c r="C158" s="287">
        <f>Wpis!I196</f>
        <v>0</v>
      </c>
      <c r="D158" s="288" t="str">
        <f>Wpis!C196</f>
        <v>If</v>
      </c>
      <c r="E158" s="288">
        <f>Wpis!F196</f>
        <v>0</v>
      </c>
    </row>
    <row r="159" spans="2:5" ht="15.75">
      <c r="B159" s="295" t="s">
        <v>242</v>
      </c>
      <c r="C159" s="287">
        <f>Wpis!I197</f>
        <v>0</v>
      </c>
      <c r="D159" s="288" t="str">
        <f>Wpis!C197</f>
        <v>If</v>
      </c>
      <c r="E159" s="288">
        <f>Wpis!F197</f>
        <v>0</v>
      </c>
    </row>
    <row r="160" spans="2:5" ht="15.75">
      <c r="B160" s="295" t="s">
        <v>243</v>
      </c>
      <c r="C160" s="287">
        <f>Wpis!I198</f>
        <v>0</v>
      </c>
      <c r="D160" s="288" t="str">
        <f>Wpis!C198</f>
        <v>If</v>
      </c>
      <c r="E160" s="288">
        <f>Wpis!F198</f>
        <v>0</v>
      </c>
    </row>
    <row r="161" spans="2:5" ht="15.75">
      <c r="B161" s="295" t="s">
        <v>244</v>
      </c>
      <c r="C161" s="287">
        <f>Wpis!I199</f>
        <v>0</v>
      </c>
      <c r="D161" s="288" t="str">
        <f>Wpis!C199</f>
        <v>If</v>
      </c>
      <c r="E161" s="288">
        <f>Wpis!F199</f>
        <v>0</v>
      </c>
    </row>
    <row r="162" spans="2:5" ht="15.75">
      <c r="B162" s="296" t="s">
        <v>245</v>
      </c>
      <c r="C162" s="287">
        <f>Wpis!I200</f>
        <v>0</v>
      </c>
      <c r="D162" s="288" t="str">
        <f>Wpis!C200</f>
        <v>If</v>
      </c>
      <c r="E162" s="288">
        <f>Wpis!F200</f>
        <v>0</v>
      </c>
    </row>
    <row r="163" spans="2:5" ht="15.75">
      <c r="B163" s="296" t="s">
        <v>246</v>
      </c>
      <c r="C163" s="287">
        <f>Wpis!I201</f>
        <v>0</v>
      </c>
      <c r="D163" s="288" t="str">
        <f>Wpis!C201</f>
        <v>If</v>
      </c>
      <c r="E163" s="288">
        <f>Wpis!F201</f>
        <v>0</v>
      </c>
    </row>
    <row r="164" spans="2:5" ht="15.75">
      <c r="B164" s="279" t="s">
        <v>247</v>
      </c>
      <c r="C164" s="287">
        <f>Wpis!I202</f>
        <v>0</v>
      </c>
      <c r="D164" s="288" t="str">
        <f>Wpis!C202</f>
        <v>If</v>
      </c>
      <c r="E164" s="288">
        <f>Wpis!F202</f>
        <v>0</v>
      </c>
    </row>
    <row r="165" spans="2:5" ht="15.75">
      <c r="B165" s="279" t="s">
        <v>248</v>
      </c>
      <c r="C165" s="287">
        <f>Wpis!I203</f>
        <v>0</v>
      </c>
      <c r="D165" s="288" t="str">
        <f>Wpis!C203</f>
        <v>If</v>
      </c>
      <c r="E165" s="288">
        <f>Wpis!F203</f>
        <v>0</v>
      </c>
    </row>
    <row r="166" spans="3:5" ht="15.75">
      <c r="C166" s="306" t="str">
        <f>Wpis!B219</f>
        <v>Ilość przeczytanych książek </v>
      </c>
      <c r="D166" s="306"/>
      <c r="E166" s="297">
        <f>SUM(E4:E165)</f>
        <v>956</v>
      </c>
    </row>
    <row r="167" spans="3:5" ht="15.75">
      <c r="C167" s="309" t="str">
        <f>Wpis!$B$221</f>
        <v>Średnia ilość książek/ucznia </v>
      </c>
      <c r="D167" s="309"/>
      <c r="E167" s="298">
        <f>SUM(Wpis!$F$31,Wpis!$F$66,Wpis!$F$101,Wpis!$F$135,Wpis!$F$169,Wpis!$F$204)/SUM(Wpis!$H$31,Wpis!$H$66,Wpis!$H$101,Wpis!$H$135,Wpis!$H$169,Wpis!$H$204)</f>
        <v>9.018867924528301</v>
      </c>
    </row>
  </sheetData>
  <sheetProtection/>
  <mergeCells count="4">
    <mergeCell ref="C166:D166"/>
    <mergeCell ref="C167:D167"/>
    <mergeCell ref="B1:E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31">
      <selection activeCell="E50" sqref="E50"/>
    </sheetView>
  </sheetViews>
  <sheetFormatPr defaultColWidth="9.140625" defaultRowHeight="15"/>
  <cols>
    <col min="1" max="1" width="8.00390625" style="0" customWidth="1"/>
    <col min="2" max="2" width="6.421875" style="0" customWidth="1"/>
    <col min="3" max="3" width="41.421875" style="0" customWidth="1"/>
    <col min="4" max="4" width="10.28125" style="0" customWidth="1"/>
    <col min="5" max="6" width="14.421875" style="0" customWidth="1"/>
    <col min="7" max="7" width="16.140625" style="0" customWidth="1"/>
  </cols>
  <sheetData>
    <row r="1" spans="3:6" ht="15.75" customHeight="1">
      <c r="C1" s="305" t="str">
        <f>Wpis!A2</f>
        <v>STAN CZYTELNICTWA W ROKU SZK. 2010/2011</v>
      </c>
      <c r="D1" s="305"/>
      <c r="E1" s="305"/>
      <c r="F1" s="43"/>
    </row>
    <row r="2" spans="2:6" ht="16.5" customHeight="1">
      <c r="B2" s="304" t="str">
        <f>Wpis!A222</f>
        <v>UCZNIOWIE, KTÓRZY PRZECZYTALI NAJWIĘCEJ KSIĄŻEK</v>
      </c>
      <c r="C2" s="304"/>
      <c r="D2" s="304"/>
      <c r="E2" s="304"/>
      <c r="F2" s="40"/>
    </row>
    <row r="3" spans="2:7" ht="62.25" customHeight="1">
      <c r="B3" s="27" t="str">
        <f>Wpis!A3</f>
        <v>Lp.</v>
      </c>
      <c r="C3" s="27" t="str">
        <f>Wpis!B3</f>
        <v>Nazwisko i imię ucznia</v>
      </c>
      <c r="D3" s="27" t="str">
        <f>Wpis!C3</f>
        <v>Klasa</v>
      </c>
      <c r="E3" s="129" t="str">
        <f>Wpis!$F$3</f>
        <v>Ilość przeczytanych książek w II półroczu </v>
      </c>
      <c r="F3" s="129" t="str">
        <f>Wpis!$G$3</f>
        <v>% książek  przeczytanych           w klasie w II półroczu</v>
      </c>
      <c r="G3" s="128" t="str">
        <f>Wpis!E226</f>
        <v>% książek przeczytanych w kl. Ia - If  w II półroczu</v>
      </c>
    </row>
    <row r="4" spans="2:7" ht="15.75">
      <c r="B4" s="29">
        <f>Wpis!A4</f>
        <v>1</v>
      </c>
      <c r="C4" s="266" t="str">
        <f>sort!H4</f>
        <v>Nazwisko 1</v>
      </c>
      <c r="D4" s="265" t="str">
        <f>sort!C4</f>
        <v> Ia</v>
      </c>
      <c r="E4" s="265">
        <f>sort!F4</f>
        <v>17</v>
      </c>
      <c r="F4" s="267">
        <f>sort!G4</f>
        <v>0.044386422976501305</v>
      </c>
      <c r="G4" s="267">
        <f>sort!F4/$E$44</f>
        <v>0.01778242677824268</v>
      </c>
    </row>
    <row r="5" spans="2:7" ht="15.75">
      <c r="B5" s="29">
        <f>Wpis!A5</f>
        <v>2</v>
      </c>
      <c r="C5" s="266" t="str">
        <f>sort!H5</f>
        <v>Nazwisko 2</v>
      </c>
      <c r="D5" s="265" t="str">
        <f>sort!C5</f>
        <v> Ia</v>
      </c>
      <c r="E5" s="265">
        <f>sort!F5</f>
        <v>5</v>
      </c>
      <c r="F5" s="267">
        <f>sort!G5</f>
        <v>0.013054830287206266</v>
      </c>
      <c r="G5" s="267">
        <f>sort!F5/$E$44</f>
        <v>0.005230125523012552</v>
      </c>
    </row>
    <row r="6" spans="2:11" ht="15.75">
      <c r="B6" s="29">
        <f>Wpis!A6</f>
        <v>3</v>
      </c>
      <c r="C6" s="266" t="str">
        <f>sort!H6</f>
        <v>Nazwisko 3</v>
      </c>
      <c r="D6" s="265" t="str">
        <f>sort!C6</f>
        <v> Ia</v>
      </c>
      <c r="E6" s="265">
        <f>sort!F6</f>
        <v>12</v>
      </c>
      <c r="F6" s="267">
        <f>sort!G6</f>
        <v>0.031331592689295036</v>
      </c>
      <c r="G6" s="267">
        <f>sort!F6/$E$44</f>
        <v>0.012552301255230125</v>
      </c>
      <c r="K6" s="2"/>
    </row>
    <row r="7" spans="2:7" ht="16.5" thickBot="1">
      <c r="B7" s="57">
        <f>Wpis!A7</f>
        <v>4</v>
      </c>
      <c r="C7" s="272" t="str">
        <f>sort!H7</f>
        <v>Nazwisko 4</v>
      </c>
      <c r="D7" s="271" t="str">
        <f>sort!C7</f>
        <v> Ia</v>
      </c>
      <c r="E7" s="271">
        <f>sort!F7</f>
        <v>20</v>
      </c>
      <c r="F7" s="273">
        <f>sort!G7</f>
        <v>0.05221932114882506</v>
      </c>
      <c r="G7" s="273">
        <f>sort!F7/$E$44</f>
        <v>0.02092050209205021</v>
      </c>
    </row>
    <row r="8" spans="2:7" ht="15.75">
      <c r="B8" s="274">
        <f>Wpis!A8</f>
        <v>5</v>
      </c>
      <c r="C8" s="269" t="str">
        <f>sort!H39</f>
        <v>Nazwisko 8</v>
      </c>
      <c r="D8" s="268" t="str">
        <f>sort!C39</f>
        <v>Ib</v>
      </c>
      <c r="E8" s="268">
        <f>sort!F39</f>
        <v>9</v>
      </c>
      <c r="F8" s="270">
        <f>sort!G39</f>
        <v>0.03896103896103896</v>
      </c>
      <c r="G8" s="270">
        <f>sort!F39/$E$44</f>
        <v>0.009414225941422594</v>
      </c>
    </row>
    <row r="9" spans="2:7" ht="15.75">
      <c r="B9" s="29">
        <f>Wpis!A9</f>
        <v>6</v>
      </c>
      <c r="C9" s="266">
        <f>sort!H40</f>
        <v>0</v>
      </c>
      <c r="D9" s="265" t="str">
        <f>sort!C40</f>
        <v>Ib</v>
      </c>
      <c r="E9" s="265">
        <f>sort!F40</f>
        <v>5</v>
      </c>
      <c r="F9" s="267">
        <f>sort!G40</f>
        <v>0.021645021645021644</v>
      </c>
      <c r="G9" s="267">
        <f>sort!F40/$E$44</f>
        <v>0.005230125523012552</v>
      </c>
    </row>
    <row r="10" spans="2:7" ht="15.75">
      <c r="B10" s="29">
        <f>Wpis!A10</f>
        <v>7</v>
      </c>
      <c r="C10" s="266">
        <f>sort!H41</f>
        <v>0</v>
      </c>
      <c r="D10" s="265" t="str">
        <f>sort!C41</f>
        <v>Ib</v>
      </c>
      <c r="E10" s="265">
        <f>sort!F41</f>
        <v>12</v>
      </c>
      <c r="F10" s="267">
        <f>sort!G41</f>
        <v>0.05194805194805195</v>
      </c>
      <c r="G10" s="267">
        <f>sort!F41/$E$44</f>
        <v>0.012552301255230125</v>
      </c>
    </row>
    <row r="11" spans="2:7" ht="16.5" thickBot="1">
      <c r="B11" s="57">
        <f>Wpis!A11</f>
        <v>8</v>
      </c>
      <c r="C11" s="272">
        <f>sort!H42</f>
        <v>0</v>
      </c>
      <c r="D11" s="271" t="str">
        <f>sort!C42</f>
        <v>Ib</v>
      </c>
      <c r="E11" s="271">
        <f>sort!F42</f>
        <v>18</v>
      </c>
      <c r="F11" s="273">
        <f>sort!G42</f>
        <v>0.07792207792207792</v>
      </c>
      <c r="G11" s="273">
        <f>sort!F42/$E$44</f>
        <v>0.01882845188284519</v>
      </c>
    </row>
    <row r="12" spans="2:7" ht="15.75">
      <c r="B12" s="274">
        <f>Wpis!A12</f>
        <v>9</v>
      </c>
      <c r="C12" s="269" t="str">
        <f>sort!H74</f>
        <v>Nazwisko10</v>
      </c>
      <c r="D12" s="268" t="str">
        <f>sort!C74</f>
        <v> Ic</v>
      </c>
      <c r="E12" s="268">
        <f>sort!F74</f>
        <v>2</v>
      </c>
      <c r="F12" s="270">
        <f>sort!G74</f>
        <v>0.016666666666666666</v>
      </c>
      <c r="G12" s="270">
        <f>sort!F74/$E$44</f>
        <v>0.0020920502092050207</v>
      </c>
    </row>
    <row r="13" spans="2:7" ht="15.75">
      <c r="B13" s="29">
        <f>Wpis!A13</f>
        <v>10</v>
      </c>
      <c r="C13" s="266">
        <f>sort!H75</f>
        <v>0</v>
      </c>
      <c r="D13" s="265" t="str">
        <f>sort!C75</f>
        <v> Ic</v>
      </c>
      <c r="E13" s="265">
        <f>sort!F75</f>
        <v>5</v>
      </c>
      <c r="F13" s="267">
        <f>sort!G75</f>
        <v>0.041666666666666664</v>
      </c>
      <c r="G13" s="267">
        <f>sort!F75/$E$44</f>
        <v>0.005230125523012552</v>
      </c>
    </row>
    <row r="14" spans="2:7" ht="15.75">
      <c r="B14" s="29">
        <f>Wpis!A14</f>
        <v>11</v>
      </c>
      <c r="C14" s="266">
        <f>sort!H76</f>
        <v>0</v>
      </c>
      <c r="D14" s="265" t="str">
        <f>sort!C76</f>
        <v> Ic</v>
      </c>
      <c r="E14" s="265">
        <f>sort!F76</f>
        <v>6</v>
      </c>
      <c r="F14" s="267">
        <f>sort!G76</f>
        <v>0.05</v>
      </c>
      <c r="G14" s="267">
        <f>sort!F76/$E$44</f>
        <v>0.006276150627615063</v>
      </c>
    </row>
    <row r="15" spans="2:7" ht="16.5" thickBot="1">
      <c r="B15" s="57">
        <f>Wpis!A15</f>
        <v>12</v>
      </c>
      <c r="C15" s="272">
        <f>sort!H77</f>
        <v>0</v>
      </c>
      <c r="D15" s="271" t="str">
        <f>sort!C77</f>
        <v> Ic</v>
      </c>
      <c r="E15" s="271">
        <f>sort!F77</f>
        <v>11</v>
      </c>
      <c r="F15" s="273">
        <f>sort!G77</f>
        <v>0.09166666666666666</v>
      </c>
      <c r="G15" s="273">
        <f>sort!F77/$E$44</f>
        <v>0.011506276150627616</v>
      </c>
    </row>
    <row r="16" spans="2:7" ht="15.75">
      <c r="B16" s="274">
        <f>Wpis!A16</f>
        <v>13</v>
      </c>
      <c r="C16" s="269" t="str">
        <f>sort!H108</f>
        <v>Nazwisko11</v>
      </c>
      <c r="D16" s="268" t="str">
        <f>sort!C108</f>
        <v>Id</v>
      </c>
      <c r="E16" s="268">
        <f>sort!F108</f>
        <v>3</v>
      </c>
      <c r="F16" s="270">
        <f>sort!G108</f>
        <v>0.045454545454545456</v>
      </c>
      <c r="G16" s="270">
        <f>sort!F108/$E$44</f>
        <v>0.0031380753138075313</v>
      </c>
    </row>
    <row r="17" spans="2:7" ht="15.75">
      <c r="B17" s="29">
        <f>Wpis!A17</f>
        <v>14</v>
      </c>
      <c r="C17" s="266">
        <f>sort!H109</f>
        <v>0</v>
      </c>
      <c r="D17" s="265" t="str">
        <f>sort!C109</f>
        <v>Id</v>
      </c>
      <c r="E17" s="265">
        <f>sort!F109</f>
        <v>7</v>
      </c>
      <c r="F17" s="267">
        <f>sort!G109</f>
        <v>0.10606060606060606</v>
      </c>
      <c r="G17" s="267">
        <f>sort!F109/$E$44</f>
        <v>0.007322175732217573</v>
      </c>
    </row>
    <row r="18" spans="2:7" ht="15.75">
      <c r="B18" s="29">
        <f>Wpis!A18</f>
        <v>15</v>
      </c>
      <c r="C18" s="266">
        <f>sort!H110</f>
        <v>0</v>
      </c>
      <c r="D18" s="265" t="str">
        <f>sort!C110</f>
        <v>Id</v>
      </c>
      <c r="E18" s="265">
        <f>sort!F110</f>
        <v>2</v>
      </c>
      <c r="F18" s="267">
        <f>sort!G110</f>
        <v>0.030303030303030304</v>
      </c>
      <c r="G18" s="267">
        <f>sort!F110/$E$44</f>
        <v>0.0020920502092050207</v>
      </c>
    </row>
    <row r="19" spans="2:7" ht="16.5" thickBot="1">
      <c r="B19" s="57">
        <f>Wpis!A19</f>
        <v>16</v>
      </c>
      <c r="C19" s="272">
        <f>sort!H111</f>
        <v>0</v>
      </c>
      <c r="D19" s="271" t="str">
        <f>sort!C111</f>
        <v>Id</v>
      </c>
      <c r="E19" s="271">
        <f>sort!F111</f>
        <v>5</v>
      </c>
      <c r="F19" s="273">
        <f>sort!G111</f>
        <v>0.07575757575757576</v>
      </c>
      <c r="G19" s="273">
        <f>sort!F111/$E$44</f>
        <v>0.005230125523012552</v>
      </c>
    </row>
    <row r="20" spans="2:7" ht="15.75">
      <c r="B20" s="274">
        <f>Wpis!A20</f>
        <v>17</v>
      </c>
      <c r="C20" s="269">
        <f>sort!IH142</f>
        <v>0</v>
      </c>
      <c r="D20" s="268" t="str">
        <f>sort!C142</f>
        <v>Ie</v>
      </c>
      <c r="E20" s="268">
        <f>sort!F142</f>
        <v>2</v>
      </c>
      <c r="F20" s="270">
        <f>sort!G142</f>
        <v>0.02127659574468085</v>
      </c>
      <c r="G20" s="270">
        <f>sort!F142/$E$44</f>
        <v>0.0020920502092050207</v>
      </c>
    </row>
    <row r="21" spans="2:7" ht="15.75">
      <c r="B21" s="29">
        <f>Wpis!A21</f>
        <v>18</v>
      </c>
      <c r="C21" s="266">
        <f>sort!IH143</f>
        <v>0</v>
      </c>
      <c r="D21" s="265" t="str">
        <f>sort!C143</f>
        <v>Ie</v>
      </c>
      <c r="E21" s="265">
        <f>sort!F143</f>
        <v>5</v>
      </c>
      <c r="F21" s="267">
        <f>sort!G143</f>
        <v>0.05319148936170213</v>
      </c>
      <c r="G21" s="267">
        <f>sort!F143/$E$44</f>
        <v>0.005230125523012552</v>
      </c>
    </row>
    <row r="22" spans="2:7" ht="15.75">
      <c r="B22" s="29">
        <f>Wpis!A22</f>
        <v>19</v>
      </c>
      <c r="C22" s="266">
        <f>sort!IH144</f>
        <v>0</v>
      </c>
      <c r="D22" s="265" t="str">
        <f>sort!C144</f>
        <v>Ie</v>
      </c>
      <c r="E22" s="265">
        <f>sort!F144</f>
        <v>6</v>
      </c>
      <c r="F22" s="267">
        <f>sort!G144</f>
        <v>0.06382978723404255</v>
      </c>
      <c r="G22" s="267">
        <f>sort!F144/$E$44</f>
        <v>0.006276150627615063</v>
      </c>
    </row>
    <row r="23" spans="2:7" ht="16.5" thickBot="1">
      <c r="B23" s="57">
        <f>Wpis!A23</f>
        <v>20</v>
      </c>
      <c r="C23" s="272">
        <f>sort!IH145</f>
        <v>0</v>
      </c>
      <c r="D23" s="271" t="str">
        <f>sort!C145</f>
        <v>Ie</v>
      </c>
      <c r="E23" s="271">
        <f>sort!F145</f>
        <v>9</v>
      </c>
      <c r="F23" s="273">
        <f>sort!G145</f>
        <v>0.09574468085106383</v>
      </c>
      <c r="G23" s="273">
        <f>sort!F145/$E$44</f>
        <v>0.009414225941422594</v>
      </c>
    </row>
    <row r="24" spans="2:7" ht="15.75">
      <c r="B24" s="274">
        <f>Wpis!A24</f>
        <v>21</v>
      </c>
      <c r="C24" s="269">
        <f>sort!H177</f>
        <v>0</v>
      </c>
      <c r="D24" s="268" t="str">
        <f>sort!C177</f>
        <v>If</v>
      </c>
      <c r="E24" s="268">
        <f>sort!F177</f>
        <v>1</v>
      </c>
      <c r="F24" s="270">
        <f>sort!G177</f>
        <v>0.016129032258064516</v>
      </c>
      <c r="G24" s="270">
        <f>sort!F177/$E$44</f>
        <v>0.0010460251046025104</v>
      </c>
    </row>
    <row r="25" spans="2:7" ht="15.75">
      <c r="B25" s="29">
        <f>Wpis!A25</f>
        <v>22</v>
      </c>
      <c r="C25" s="266">
        <f>sort!H178</f>
        <v>0</v>
      </c>
      <c r="D25" s="265" t="str">
        <f>sort!C178</f>
        <v>If</v>
      </c>
      <c r="E25" s="265">
        <f>sort!D178</f>
        <v>9</v>
      </c>
      <c r="F25" s="267">
        <f>sort!G178</f>
        <v>0.03225806451612903</v>
      </c>
      <c r="G25" s="267">
        <f>sort!F178/$E$44</f>
        <v>0.0020920502092050207</v>
      </c>
    </row>
    <row r="26" spans="2:7" ht="15.75">
      <c r="B26" s="29">
        <f>Wpis!A26</f>
        <v>23</v>
      </c>
      <c r="C26" s="266">
        <f>sort!H179</f>
        <v>0</v>
      </c>
      <c r="D26" s="265" t="str">
        <f>sort!C179</f>
        <v>If</v>
      </c>
      <c r="E26" s="265">
        <f>sort!D179</f>
        <v>3</v>
      </c>
      <c r="F26" s="267">
        <f>sort!G179</f>
        <v>0.08064516129032258</v>
      </c>
      <c r="G26" s="267">
        <f>sort!F179/$E$44</f>
        <v>0.005230125523012552</v>
      </c>
    </row>
    <row r="27" spans="2:7" ht="16.5" thickBot="1">
      <c r="B27" s="57">
        <f>Wpis!A27</f>
        <v>24</v>
      </c>
      <c r="C27" s="272">
        <f>sort!H180</f>
        <v>0</v>
      </c>
      <c r="D27" s="271" t="str">
        <f>sort!C180</f>
        <v>If</v>
      </c>
      <c r="E27" s="271">
        <f>sort!D180</f>
        <v>2</v>
      </c>
      <c r="F27" s="273">
        <f>sort!G180</f>
        <v>0.0967741935483871</v>
      </c>
      <c r="G27" s="273">
        <f>sort!F180/$E$44</f>
        <v>0.006276150627615063</v>
      </c>
    </row>
    <row r="28" spans="2:7" ht="15.75">
      <c r="B28" s="274">
        <f>Wpis!A28</f>
        <v>25</v>
      </c>
      <c r="C28" s="275"/>
      <c r="D28" s="275"/>
      <c r="E28" s="275"/>
      <c r="F28" s="275"/>
      <c r="G28" s="276"/>
    </row>
    <row r="29" spans="2:7" ht="15.75">
      <c r="B29" s="29">
        <f>Wpis!A29</f>
        <v>26</v>
      </c>
      <c r="C29" s="41"/>
      <c r="D29" s="41"/>
      <c r="E29" s="41"/>
      <c r="F29" s="41"/>
      <c r="G29" s="22"/>
    </row>
    <row r="30" spans="2:7" ht="16.5" thickBot="1">
      <c r="B30" s="57">
        <f>Wpis!A30</f>
        <v>27</v>
      </c>
      <c r="C30" s="58"/>
      <c r="D30" s="60"/>
      <c r="E30" s="59"/>
      <c r="F30" s="59"/>
      <c r="G30" s="60"/>
    </row>
    <row r="31" spans="2:6" ht="28.5">
      <c r="B31" s="55"/>
      <c r="C31" s="63"/>
      <c r="D31" s="27" t="str">
        <f>Wpis!C3</f>
        <v>Klasa</v>
      </c>
      <c r="E31" s="130" t="str">
        <f>Wpis!$B$237</f>
        <v>Dane z II półrocza</v>
      </c>
      <c r="F31" s="83"/>
    </row>
    <row r="32" spans="2:6" ht="15.75">
      <c r="B32" s="42"/>
      <c r="C32" s="80" t="str">
        <f>Wpis!B207</f>
        <v>Średnia ilość książek/ucznia </v>
      </c>
      <c r="D32" s="80" t="str">
        <f>Wpis!C207</f>
        <v> Ia</v>
      </c>
      <c r="E32" s="77">
        <f>Wpis!$F$32</f>
        <v>14.185185185185185</v>
      </c>
      <c r="F32" s="84"/>
    </row>
    <row r="33" spans="2:6" ht="15.75">
      <c r="B33" s="41"/>
      <c r="C33" s="37" t="str">
        <f>Wpis!B208</f>
        <v>Średnia ilość książek/ucznia </v>
      </c>
      <c r="D33" s="56" t="str">
        <f>Wpis!C208</f>
        <v>Ib</v>
      </c>
      <c r="E33" s="77">
        <f>Wpis!$F$67</f>
        <v>13.588235294117647</v>
      </c>
      <c r="F33" s="84"/>
    </row>
    <row r="34" spans="2:6" ht="15.75">
      <c r="B34" s="22"/>
      <c r="C34" s="37" t="str">
        <f>Wpis!B209</f>
        <v>Średnia ilość książek/ucznia </v>
      </c>
      <c r="D34" s="56" t="str">
        <f>Wpis!C209</f>
        <v> Ic</v>
      </c>
      <c r="E34" s="77">
        <f>Wpis!$F$102</f>
        <v>6.315789473684211</v>
      </c>
      <c r="F34" s="84"/>
    </row>
    <row r="35" spans="2:6" ht="15.75">
      <c r="B35" s="24"/>
      <c r="C35" s="37" t="str">
        <f>Wpis!B210</f>
        <v>Średnia ilość książek/ucznia </v>
      </c>
      <c r="D35" s="56" t="str">
        <f>Wpis!C210</f>
        <v>Id</v>
      </c>
      <c r="E35" s="77">
        <f>Wpis!$F$136</f>
        <v>5.076923076923077</v>
      </c>
      <c r="F35" s="84"/>
    </row>
    <row r="36" spans="2:11" ht="15.75">
      <c r="B36" s="22"/>
      <c r="C36" s="37" t="str">
        <f>Wpis!B211</f>
        <v>Średnia ilość książek/ucznia </v>
      </c>
      <c r="D36" s="56" t="str">
        <f>Wpis!C211</f>
        <v>Ie</v>
      </c>
      <c r="E36" s="77">
        <f>Wpis!$F$170</f>
        <v>5.222222222222222</v>
      </c>
      <c r="F36" s="84"/>
      <c r="H36" s="21"/>
      <c r="I36" s="21"/>
      <c r="J36" s="21"/>
      <c r="K36" s="21"/>
    </row>
    <row r="37" spans="2:6" ht="15.75">
      <c r="B37" s="22"/>
      <c r="C37" s="37" t="str">
        <f>Wpis!B212</f>
        <v>Średnia ilość książek/ucznia </v>
      </c>
      <c r="D37" s="56" t="str">
        <f>Wpis!C212</f>
        <v>If</v>
      </c>
      <c r="E37" s="77">
        <f>Wpis!$F$205</f>
        <v>5.166666666666667</v>
      </c>
      <c r="F37" s="82"/>
    </row>
    <row r="38" spans="2:6" ht="15.75">
      <c r="B38" s="22"/>
      <c r="C38" s="56"/>
      <c r="D38" s="56"/>
      <c r="E38" s="77"/>
      <c r="F38" s="82"/>
    </row>
    <row r="39" spans="2:6" ht="15.75">
      <c r="B39" s="22"/>
      <c r="C39" s="80"/>
      <c r="D39" s="80"/>
      <c r="E39" s="78"/>
      <c r="F39" s="84"/>
    </row>
    <row r="40" spans="2:6" ht="15.75">
      <c r="B40" s="22"/>
      <c r="C40" s="81"/>
      <c r="D40" s="81"/>
      <c r="E40" s="78"/>
      <c r="F40" s="82"/>
    </row>
    <row r="41" spans="2:6" ht="15.75">
      <c r="B41" s="22"/>
      <c r="C41" s="39"/>
      <c r="D41" s="81"/>
      <c r="E41" s="78"/>
      <c r="F41" s="84"/>
    </row>
    <row r="42" spans="2:6" ht="15.75">
      <c r="B42" s="38"/>
      <c r="C42" s="39"/>
      <c r="D42" s="81"/>
      <c r="E42" s="79"/>
      <c r="F42" s="82"/>
    </row>
    <row r="43" spans="2:6" ht="15.75">
      <c r="B43" s="22"/>
      <c r="C43" s="37"/>
      <c r="D43" s="81"/>
      <c r="E43" s="78"/>
      <c r="F43" s="82"/>
    </row>
    <row r="44" spans="2:6" ht="15.75">
      <c r="B44" s="22"/>
      <c r="C44" s="37" t="str">
        <f>Wpis!$B$219</f>
        <v>Ilość przeczytanych książek </v>
      </c>
      <c r="D44" s="81" t="str">
        <f>Wpis!C219</f>
        <v>Ia - If</v>
      </c>
      <c r="E44" s="78">
        <f>SUM(Wpis!$F$31,Wpis!$F$66,Wpis!$F$101,Wpis!$F$135,Wpis!$F$169,Wpis!$F$204)</f>
        <v>956</v>
      </c>
      <c r="F44" s="85"/>
    </row>
    <row r="45" spans="2:6" ht="15.75">
      <c r="B45" s="22"/>
      <c r="C45" s="37" t="str">
        <f>Wpis!B220</f>
        <v>Ilość uczniów </v>
      </c>
      <c r="D45" s="56" t="str">
        <f>Wpis!C220</f>
        <v>Ia - If</v>
      </c>
      <c r="E45" s="77">
        <f>SUM(Wpis!H31,Wpis!H66,Wpis!H101,Wpis!H135,Wpis!H169,Wpis!H204)</f>
        <v>106</v>
      </c>
      <c r="F45" s="84"/>
    </row>
    <row r="46" spans="1:6" ht="15.75">
      <c r="A46" s="96"/>
      <c r="B46" s="95"/>
      <c r="C46" s="37" t="str">
        <f>Wpis!$B$221</f>
        <v>Średnia ilość książek/ucznia </v>
      </c>
      <c r="D46" s="56" t="str">
        <f>Wpis!C221</f>
        <v>Ia - If</v>
      </c>
      <c r="E46" s="77">
        <f>SUM(Wpis!$F$31,Wpis!$F$66,Wpis!$F$101,Wpis!$F$135,Wpis!$F$169,Wpis!$F$204)/SUM(Wpis!$H$31,Wpis!$H$66,Wpis!$H$101,Wpis!$H$135,Wpis!$H$169,Wpis!$H$204)</f>
        <v>9.018867924528301</v>
      </c>
      <c r="F46" s="2"/>
    </row>
    <row r="47" spans="2:3" ht="15">
      <c r="B47" s="2"/>
      <c r="C47" s="2"/>
    </row>
    <row r="48" spans="2:5" ht="15.75">
      <c r="B48" s="2"/>
      <c r="C48" s="68"/>
      <c r="D48" s="69"/>
      <c r="E48" s="70"/>
    </row>
    <row r="49" spans="2:6" ht="15.75">
      <c r="B49" s="2"/>
      <c r="C49" s="68"/>
      <c r="D49" s="69"/>
      <c r="E49" s="71"/>
      <c r="F49" s="75"/>
    </row>
    <row r="50" spans="3:5" ht="15.75">
      <c r="C50" s="68" t="str">
        <f>Wpis!$B$232</f>
        <v>Średnia ilość książek/ucznia w kl. Ia- If </v>
      </c>
      <c r="D50" s="69"/>
      <c r="E50" s="71">
        <f>SUM(Wpis!$F$31,Wpis!$F$66,Wpis!$F$101,Wpis!$F$135,Wpis!$F$169,Wpis!$F$204)/SUM(Wpis!$H$31,Wpis!$H$66,Wpis!$H$101,Wpis!$H$135,Wpis!$H$169,Wpis!$H$204)</f>
        <v>9.018867924528301</v>
      </c>
    </row>
    <row r="51" ht="15" customHeight="1"/>
    <row r="52" spans="3:5" ht="15.75">
      <c r="C52" s="72"/>
      <c r="D52" s="73"/>
      <c r="E52" s="97"/>
    </row>
    <row r="53" spans="3:6" ht="15.75">
      <c r="C53" s="68"/>
      <c r="D53" s="74"/>
      <c r="E53" s="71"/>
      <c r="F53" s="75"/>
    </row>
    <row r="54" spans="3:5" ht="15.75">
      <c r="C54" s="68" t="str">
        <f>Wpis!$B$235</f>
        <v>Ilość przeczytanych książek w kl. Ia - If </v>
      </c>
      <c r="D54" s="69"/>
      <c r="E54" s="71">
        <f>SUM(Wpis!$F$31,Wpis!$F$66,Wpis!$F$101,Wpis!$F$135,Wpis!$F$169,Wpis!$F$204)</f>
        <v>956</v>
      </c>
    </row>
  </sheetData>
  <sheetProtection password="C525" sheet="1"/>
  <mergeCells count="2">
    <mergeCell ref="C1:E1"/>
    <mergeCell ref="B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76">
      <selection activeCell="C38" sqref="C38:F47"/>
    </sheetView>
  </sheetViews>
  <sheetFormatPr defaultColWidth="9.140625" defaultRowHeight="15"/>
  <cols>
    <col min="1" max="1" width="8.00390625" style="0" customWidth="1"/>
    <col min="2" max="2" width="6.421875" style="0" customWidth="1"/>
    <col min="3" max="3" width="41.421875" style="0" customWidth="1"/>
    <col min="4" max="4" width="10.28125" style="0" customWidth="1"/>
    <col min="5" max="6" width="14.421875" style="0" customWidth="1"/>
    <col min="7" max="8" width="15.8515625" style="0" customWidth="1"/>
    <col min="9" max="9" width="15.28125" style="0" customWidth="1"/>
  </cols>
  <sheetData>
    <row r="1" spans="3:6" ht="15.75" customHeight="1">
      <c r="C1" s="313"/>
      <c r="D1" s="313"/>
      <c r="E1" s="313"/>
      <c r="F1" s="43"/>
    </row>
    <row r="2" spans="1:6" ht="16.5" customHeight="1">
      <c r="A2" s="2"/>
      <c r="B2" s="40"/>
      <c r="C2" s="313" t="str">
        <f>Wpis!B238</f>
        <v>DANE PORÓWNAWCZE CZYTELNICTWA  I i II PÓŁROCZE</v>
      </c>
      <c r="D2" s="313"/>
      <c r="E2" s="313"/>
      <c r="F2" s="40"/>
    </row>
    <row r="3" spans="1:6" ht="31.5">
      <c r="A3" s="2"/>
      <c r="B3" s="131"/>
      <c r="C3" s="27" t="str">
        <f>Wpis!A207</f>
        <v>Zakres</v>
      </c>
      <c r="D3" s="27" t="str">
        <f>Wpis!C3</f>
        <v>Klasa</v>
      </c>
      <c r="E3" s="28" t="str">
        <f>Wpis!B236</f>
        <v>Dane z I półrocza</v>
      </c>
      <c r="F3" s="130" t="str">
        <f>Wpis!$B$237</f>
        <v>Dane z II półrocza</v>
      </c>
    </row>
    <row r="4" spans="1:6" ht="15.75">
      <c r="A4" s="2"/>
      <c r="B4" s="92"/>
      <c r="C4" s="80" t="str">
        <f>Wpis!B207</f>
        <v>Średnia ilość książek/ucznia </v>
      </c>
      <c r="D4" s="80" t="str">
        <f>Wpis!C207</f>
        <v> Ia</v>
      </c>
      <c r="E4" s="77">
        <f>Wpis!D205</f>
        <v>2.6666666666666665</v>
      </c>
      <c r="F4" s="77">
        <f>Wpis!F205</f>
        <v>5.166666666666667</v>
      </c>
    </row>
    <row r="5" spans="1:6" ht="15.75">
      <c r="A5" s="2"/>
      <c r="B5" s="132"/>
      <c r="C5" s="80" t="str">
        <f>Wpis!B208</f>
        <v>Średnia ilość książek/ucznia </v>
      </c>
      <c r="D5" s="56" t="str">
        <f>Wpis!C208</f>
        <v>Ib</v>
      </c>
      <c r="E5" s="77">
        <f>Wpis!D170</f>
        <v>7.222222222222222</v>
      </c>
      <c r="F5" s="77">
        <f>Wpis!F170</f>
        <v>5.222222222222222</v>
      </c>
    </row>
    <row r="6" spans="1:6" ht="15.75">
      <c r="A6" s="2"/>
      <c r="B6" s="2"/>
      <c r="C6" s="80" t="str">
        <f>Wpis!B209</f>
        <v>Średnia ilość książek/ucznia </v>
      </c>
      <c r="D6" s="56" t="str">
        <f>Wpis!C209</f>
        <v> Ic</v>
      </c>
      <c r="E6" s="77">
        <f>Wpis!D136</f>
        <v>6</v>
      </c>
      <c r="F6" s="77">
        <f>Wpis!F136</f>
        <v>5.076923076923077</v>
      </c>
    </row>
    <row r="7" spans="1:8" ht="15.75">
      <c r="A7" s="2"/>
      <c r="B7" s="2"/>
      <c r="C7" s="80" t="str">
        <f>Wpis!B210</f>
        <v>Średnia ilość książek/ucznia </v>
      </c>
      <c r="D7" s="56" t="str">
        <f>Wpis!C210</f>
        <v>Id</v>
      </c>
      <c r="E7" s="77">
        <f>Wpis!D74</f>
        <v>5</v>
      </c>
      <c r="F7" s="77">
        <f>Wpis!F102</f>
        <v>6.315789473684211</v>
      </c>
      <c r="H7" s="2"/>
    </row>
    <row r="8" spans="1:13" ht="15.75">
      <c r="A8" s="2"/>
      <c r="B8" s="2"/>
      <c r="C8" s="80" t="str">
        <f>Wpis!B211</f>
        <v>Średnia ilość książek/ucznia </v>
      </c>
      <c r="D8" s="56" t="str">
        <f>Wpis!C211</f>
        <v>Ie</v>
      </c>
      <c r="E8" s="77">
        <f>Wpis!D67</f>
        <v>3.5294117647058822</v>
      </c>
      <c r="F8" s="77">
        <f>Wpis!F67</f>
        <v>13.588235294117647</v>
      </c>
      <c r="J8" s="21"/>
      <c r="K8" s="21"/>
      <c r="L8" s="21"/>
      <c r="M8" s="21"/>
    </row>
    <row r="9" spans="1:6" ht="15.75">
      <c r="A9" s="2"/>
      <c r="B9" s="2"/>
      <c r="C9" s="80" t="str">
        <f>Wpis!B212</f>
        <v>Średnia ilość książek/ucznia </v>
      </c>
      <c r="D9" s="56" t="str">
        <f>Wpis!C212</f>
        <v>If</v>
      </c>
      <c r="E9" s="77">
        <f>Wpis!D32</f>
        <v>6.074074074074074</v>
      </c>
      <c r="F9" s="77">
        <f>Wpis!F32</f>
        <v>14.185185185185185</v>
      </c>
    </row>
    <row r="10" spans="1:6" ht="15.75">
      <c r="A10" s="2"/>
      <c r="B10" s="2"/>
      <c r="D10" s="56"/>
      <c r="E10" s="77"/>
      <c r="F10" s="77"/>
    </row>
    <row r="11" spans="1:6" ht="15.75">
      <c r="A11" s="2"/>
      <c r="B11" s="2"/>
      <c r="D11" s="80"/>
      <c r="E11" s="78"/>
      <c r="F11" s="78"/>
    </row>
    <row r="12" spans="1:6" ht="15.75">
      <c r="A12" s="2"/>
      <c r="B12" s="2"/>
      <c r="D12" s="81"/>
      <c r="E12" s="78"/>
      <c r="F12" s="78"/>
    </row>
    <row r="13" spans="1:6" ht="15.75">
      <c r="A13" s="2"/>
      <c r="B13" s="2"/>
      <c r="C13" s="133"/>
      <c r="D13" s="81"/>
      <c r="E13" s="78"/>
      <c r="F13" s="78"/>
    </row>
    <row r="14" spans="1:6" ht="15.75">
      <c r="A14" s="2"/>
      <c r="B14" s="2"/>
      <c r="C14" s="133"/>
      <c r="D14" s="81"/>
      <c r="E14" s="79"/>
      <c r="F14" s="79"/>
    </row>
    <row r="15" spans="1:6" ht="15.75">
      <c r="A15" s="2"/>
      <c r="B15" s="2"/>
      <c r="C15" s="80"/>
      <c r="D15" s="81"/>
      <c r="E15" s="78"/>
      <c r="F15" s="78"/>
    </row>
    <row r="16" spans="1:6" ht="15.75">
      <c r="A16" s="2"/>
      <c r="B16" s="2"/>
      <c r="C16" s="80" t="str">
        <f>Wpis!$B$219</f>
        <v>Ilość przeczytanych książek </v>
      </c>
      <c r="D16" s="81" t="str">
        <f>Wpis!C219</f>
        <v>Ia - If</v>
      </c>
      <c r="E16" s="78">
        <f>SUM(Wpis!$D$31,Wpis!$D$66,Wpis!$D$101,Wpis!$D$135,Wpis!$D$169,Wpis!$D$204)</f>
        <v>550</v>
      </c>
      <c r="F16" s="78">
        <f>SUM(Wpis!$F$31,Wpis!$F$66,Wpis!$F$101,Wpis!$F$135,Wpis!$F$169,Wpis!$F$204)</f>
        <v>956</v>
      </c>
    </row>
    <row r="17" spans="1:6" ht="15.75">
      <c r="A17" s="2"/>
      <c r="B17" s="2"/>
      <c r="C17" s="80" t="str">
        <f>Wpis!B220</f>
        <v>Ilość uczniów </v>
      </c>
      <c r="D17" s="56" t="str">
        <f>Wpis!C220</f>
        <v>Ia - If</v>
      </c>
      <c r="E17" s="77">
        <f>SUM(Wpis!A31,Wpis!A66,Wpis!A101,Wpis!A135,Wpis!A169,Wpis!A204)</f>
        <v>106</v>
      </c>
      <c r="F17" s="77">
        <f>SUM(Wpis!H31,Wpis!H66,Wpis!H101,Wpis!H135,Wpis!H169,Wpis!H204)</f>
        <v>106</v>
      </c>
    </row>
    <row r="18" spans="1:6" ht="15.75">
      <c r="A18" s="2"/>
      <c r="B18" s="2"/>
      <c r="C18" s="80" t="str">
        <f>Wpis!$B$221</f>
        <v>Średnia ilość książek/ucznia </v>
      </c>
      <c r="D18" s="56" t="str">
        <f>Wpis!C221</f>
        <v>Ia - If</v>
      </c>
      <c r="E18" s="77">
        <f>SUM(Wpis!$D$31,Wpis!$D$66,Wpis!$D$101,Wpis!$D$135,Wpis!$D$169,Wpis!$D$204)/SUM(Wpis!$A$31,Wpis!$A$66,Wpis!$A$101,Wpis!$A$135,Wpis!$A$169,Wpis!$A$204)</f>
        <v>5.188679245283019</v>
      </c>
      <c r="F18" s="77">
        <f>SUM(Wpis!$F$31,Wpis!$F$66,Wpis!$F$101,Wpis!$F$135,Wpis!$F$169,Wpis!$F$204)/SUM(Wpis!$H$31,Wpis!$H$66,Wpis!$H$101,Wpis!$H$135,Wpis!$H$169,Wpis!$H$204)</f>
        <v>9.018867924528301</v>
      </c>
    </row>
    <row r="19" spans="2:3" ht="15">
      <c r="B19" s="2"/>
      <c r="C19" s="2"/>
    </row>
    <row r="20" spans="2:6" ht="31.5">
      <c r="B20" s="2"/>
      <c r="C20" s="68" t="str">
        <f>Wpis!$B$232</f>
        <v>Średnia ilość książek/ucznia w kl. Ia- If </v>
      </c>
      <c r="D20" s="180"/>
      <c r="E20" s="181" t="str">
        <f>Wpis!B236</f>
        <v>Dane z I półrocza</v>
      </c>
      <c r="F20" s="182" t="str">
        <f>Wpis!$B$237</f>
        <v>Dane z II półrocza</v>
      </c>
    </row>
    <row r="21" spans="4:6" ht="15.75">
      <c r="D21" s="183"/>
      <c r="E21" s="71">
        <f>SUM(Wpis!$D$31,Wpis!$D$66,Wpis!$D$101,Wpis!$D$135,Wpis!$D$169,Wpis!$D$204)/SUM(Wpis!$A$31,Wpis!$A$66,Wpis!$A$101,Wpis!$A$135,Wpis!$A$169,Wpis!$A$204)</f>
        <v>5.188679245283019</v>
      </c>
      <c r="F21" s="71">
        <f>SUM(Wpis!$F$31,Wpis!$F$66,Wpis!$F$101,Wpis!$F$135,Wpis!$F$169,Wpis!$F$204)/SUM(Wpis!$A$31,Wpis!$A$66,Wpis!$A$101,Wpis!$A$135,Wpis!$A$169,Wpis!$A$204)</f>
        <v>9.018867924528301</v>
      </c>
    </row>
    <row r="22" spans="4:7" ht="15" customHeight="1">
      <c r="D22" s="2"/>
      <c r="G22" s="314" t="s">
        <v>184</v>
      </c>
    </row>
    <row r="23" spans="4:7" ht="15.75">
      <c r="D23" s="184"/>
      <c r="E23" s="185"/>
      <c r="F23" s="185"/>
      <c r="G23" s="315"/>
    </row>
    <row r="24" spans="3:6" ht="31.5">
      <c r="C24" s="68" t="str">
        <f>Wpis!$B$235</f>
        <v>Ilość przeczytanych książek w kl. Ia - If </v>
      </c>
      <c r="D24" s="74"/>
      <c r="E24" s="181" t="str">
        <f>Wpis!B236</f>
        <v>Dane z I półrocza</v>
      </c>
      <c r="F24" s="182" t="str">
        <f>Wpis!$B$237</f>
        <v>Dane z II półrocza</v>
      </c>
    </row>
    <row r="25" spans="4:6" ht="15.75">
      <c r="D25" s="183"/>
      <c r="E25" s="71">
        <f>SUM(Wpis!$D$31,Wpis!$D$66,Wpis!$D$101,Wpis!$D$135,Wpis!$D$169,Wpis!$D$204)</f>
        <v>550</v>
      </c>
      <c r="F25" s="71">
        <f>SUM(Wpis!$F$31,Wpis!$F$66,Wpis!$F$101,Wpis!$F$135,Wpis!$F$169,Wpis!$F$204)</f>
        <v>956</v>
      </c>
    </row>
    <row r="26" ht="15">
      <c r="D26" s="2"/>
    </row>
    <row r="31" spans="3:6" ht="28.5">
      <c r="C31" s="63"/>
      <c r="D31" s="27" t="str">
        <f>Wpis!C3</f>
        <v>Klasa</v>
      </c>
      <c r="E31" s="130" t="str">
        <f>Wpis!$B$236</f>
        <v>Dane z I półrocza</v>
      </c>
      <c r="F31" s="130" t="str">
        <f>Wpis!$B$237</f>
        <v>Dane z II półrocza</v>
      </c>
    </row>
    <row r="32" spans="3:6" ht="15.75">
      <c r="C32" s="80" t="str">
        <f>Wpis!B207</f>
        <v>Średnia ilość książek/ucznia </v>
      </c>
      <c r="D32" s="80" t="str">
        <f>Wpis!C207</f>
        <v> Ia</v>
      </c>
      <c r="E32" s="77">
        <f>Wpis!$D$32</f>
        <v>6.074074074074074</v>
      </c>
      <c r="F32" s="77">
        <f>Wpis!$F$32</f>
        <v>14.185185185185185</v>
      </c>
    </row>
    <row r="33" spans="3:6" ht="15.75">
      <c r="C33" s="37" t="str">
        <f>Wpis!B208</f>
        <v>Średnia ilość książek/ucznia </v>
      </c>
      <c r="D33" s="56" t="str">
        <f>Wpis!C208</f>
        <v>Ib</v>
      </c>
      <c r="E33" s="77">
        <f>Wpis!$D$67</f>
        <v>3.5294117647058822</v>
      </c>
      <c r="F33" s="77">
        <f>Wpis!$F$67</f>
        <v>13.588235294117647</v>
      </c>
    </row>
    <row r="34" spans="3:6" ht="15.75">
      <c r="C34" s="37" t="str">
        <f>Wpis!B209</f>
        <v>Średnia ilość książek/ucznia </v>
      </c>
      <c r="D34" s="56" t="str">
        <f>Wpis!C209</f>
        <v> Ic</v>
      </c>
      <c r="E34" s="77">
        <f>Wpis!$D$102</f>
        <v>4.526315789473684</v>
      </c>
      <c r="F34" s="77">
        <f>Wpis!$F$102</f>
        <v>6.315789473684211</v>
      </c>
    </row>
    <row r="35" spans="3:6" ht="15.75">
      <c r="C35" s="37" t="str">
        <f>Wpis!B210</f>
        <v>Średnia ilość książek/ucznia </v>
      </c>
      <c r="D35" s="56" t="str">
        <f>Wpis!C210</f>
        <v>Id</v>
      </c>
      <c r="E35" s="77">
        <f>Wpis!$D$136</f>
        <v>6</v>
      </c>
      <c r="F35" s="77">
        <f>Wpis!$F$136</f>
        <v>5.076923076923077</v>
      </c>
    </row>
    <row r="36" spans="3:6" ht="15.75">
      <c r="C36" s="37" t="str">
        <f>Wpis!B211</f>
        <v>Średnia ilość książek/ucznia </v>
      </c>
      <c r="D36" s="56" t="str">
        <f>Wpis!C211</f>
        <v>Ie</v>
      </c>
      <c r="E36" s="77">
        <f>Wpis!$D$170</f>
        <v>7.222222222222222</v>
      </c>
      <c r="F36" s="77">
        <f>Wpis!$F$170</f>
        <v>5.222222222222222</v>
      </c>
    </row>
    <row r="37" spans="3:6" ht="15.75">
      <c r="C37" s="37" t="str">
        <f>Wpis!B212</f>
        <v>Średnia ilość książek/ucznia </v>
      </c>
      <c r="D37" s="56" t="str">
        <f>Wpis!C212</f>
        <v>If</v>
      </c>
      <c r="E37" s="77">
        <f>Wpis!$D$205</f>
        <v>2.6666666666666665</v>
      </c>
      <c r="F37" s="77">
        <f>Wpis!$F$205</f>
        <v>5.166666666666667</v>
      </c>
    </row>
    <row r="38" spans="5:6" ht="28.5">
      <c r="E38" s="130" t="str">
        <f>Wpis!$B$236</f>
        <v>Dane z I półrocza</v>
      </c>
      <c r="F38" s="130" t="str">
        <f>Wpis!$B$237</f>
        <v>Dane z II półrocza</v>
      </c>
    </row>
    <row r="39" spans="3:6" ht="15.75">
      <c r="C39" s="80" t="str">
        <f>Wpis!$B$219</f>
        <v>Ilość przeczytanych książek </v>
      </c>
      <c r="D39" s="80" t="str">
        <f>Wpis!C207</f>
        <v> Ia</v>
      </c>
      <c r="E39" s="77">
        <f>Wpis!D31</f>
        <v>164</v>
      </c>
      <c r="F39" s="77">
        <f>Wpis!F31</f>
        <v>383</v>
      </c>
    </row>
    <row r="40" spans="3:6" ht="15.75">
      <c r="C40" s="80" t="str">
        <f>Wpis!$B$219</f>
        <v>Ilość przeczytanych książek </v>
      </c>
      <c r="D40" s="80" t="str">
        <f>Wpis!C208</f>
        <v>Ib</v>
      </c>
      <c r="E40" s="77">
        <f>Wpis!D66</f>
        <v>60</v>
      </c>
      <c r="F40" s="77">
        <f>Wpis!F66</f>
        <v>231</v>
      </c>
    </row>
    <row r="41" spans="3:6" ht="15.75">
      <c r="C41" s="80" t="str">
        <f>Wpis!$B$219</f>
        <v>Ilość przeczytanych książek </v>
      </c>
      <c r="D41" s="80" t="str">
        <f>Wpis!C209</f>
        <v> Ic</v>
      </c>
      <c r="E41" s="77">
        <f>Wpis!D101</f>
        <v>86</v>
      </c>
      <c r="F41" s="77">
        <f>Wpis!F101</f>
        <v>120</v>
      </c>
    </row>
    <row r="42" spans="3:6" ht="15.75">
      <c r="C42" s="80" t="str">
        <f>Wpis!$B$219</f>
        <v>Ilość przeczytanych książek </v>
      </c>
      <c r="D42" s="80" t="str">
        <f>Wpis!C210</f>
        <v>Id</v>
      </c>
      <c r="E42" s="77">
        <f>Wpis!D135</f>
        <v>78</v>
      </c>
      <c r="F42" s="77">
        <f>Wpis!F135</f>
        <v>66</v>
      </c>
    </row>
    <row r="43" spans="3:6" ht="15.75">
      <c r="C43" s="80" t="str">
        <f>Wpis!$B$219</f>
        <v>Ilość przeczytanych książek </v>
      </c>
      <c r="D43" s="80" t="str">
        <f>Wpis!C211</f>
        <v>Ie</v>
      </c>
      <c r="E43" s="77">
        <f>Wpis!D169</f>
        <v>130</v>
      </c>
      <c r="F43" s="77">
        <f>Wpis!F169</f>
        <v>94</v>
      </c>
    </row>
    <row r="44" spans="3:6" ht="15.75">
      <c r="C44" s="80" t="str">
        <f>Wpis!$B$219</f>
        <v>Ilość przeczytanych książek </v>
      </c>
      <c r="D44" s="80" t="str">
        <f>Wpis!C212</f>
        <v>If</v>
      </c>
      <c r="E44" s="77">
        <f>Wpis!D204</f>
        <v>32</v>
      </c>
      <c r="F44" s="77">
        <f>Wpis!F204</f>
        <v>62</v>
      </c>
    </row>
    <row r="45" spans="3:6" ht="15.75">
      <c r="C45" s="37" t="str">
        <f>Wpis!$B$219</f>
        <v>Ilość przeczytanych książek </v>
      </c>
      <c r="D45" s="81" t="str">
        <f>Wpis!C219</f>
        <v>Ia - If</v>
      </c>
      <c r="E45" s="78">
        <f>SUM(Wpis!$D$31,Wpis!$D$66,Wpis!$D$101,Wpis!$D$135,Wpis!$D$169,Wpis!$D$204)</f>
        <v>550</v>
      </c>
      <c r="F45" s="78">
        <f>SUM(Wpis!$F$31,Wpis!$F$66,Wpis!$F$101,Wpis!$F$135,Wpis!$F$169,Wpis!$F$204)</f>
        <v>956</v>
      </c>
    </row>
    <row r="46" spans="3:6" ht="15.75">
      <c r="C46" s="37" t="str">
        <f>Wpis!B220</f>
        <v>Ilość uczniów </v>
      </c>
      <c r="D46" s="56" t="str">
        <f>Wpis!C220</f>
        <v>Ia - If</v>
      </c>
      <c r="E46" s="77">
        <f>SUM(Wpis!A31,Wpis!A66,Wpis!A101,Wpis!A135,Wpis!A169,Wpis!A204)</f>
        <v>106</v>
      </c>
      <c r="F46" s="77">
        <f>SUM(Wpis!H31,Wpis!H66,Wpis!H101,Wpis!H135,Wpis!H169,Wpis!H204)</f>
        <v>106</v>
      </c>
    </row>
    <row r="47" spans="3:6" ht="15.75">
      <c r="C47" s="37" t="str">
        <f>Wpis!$B$221</f>
        <v>Średnia ilość książek/ucznia </v>
      </c>
      <c r="D47" s="56" t="str">
        <f>Wpis!C221</f>
        <v>Ia - If</v>
      </c>
      <c r="E47" s="77">
        <f>SUM(Wpis!$D$31,Wpis!$D$66,Wpis!$D$101,Wpis!$D$135,Wpis!$D$169,Wpis!$D$204)/SUM(Wpis!$A$31,Wpis!$A$66,Wpis!$A$101,Wpis!$A$135,Wpis!$A$169,Wpis!$A$204)</f>
        <v>5.188679245283019</v>
      </c>
      <c r="F47" s="77">
        <f>SUM(Wpis!$F$31,Wpis!$F$66,Wpis!$F$101,Wpis!$F$135,Wpis!$F$169,Wpis!$F$204)/SUM(Wpis!$H$31,Wpis!$H$66,Wpis!$H$101,Wpis!$H$135,Wpis!$H$169,Wpis!$H$204)</f>
        <v>9.018867924528301</v>
      </c>
    </row>
  </sheetData>
  <sheetProtection password="C525" sheet="1"/>
  <mergeCells count="3">
    <mergeCell ref="C1:E1"/>
    <mergeCell ref="C2:E2"/>
    <mergeCell ref="G22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I238"/>
  <sheetViews>
    <sheetView tabSelected="1" zoomScalePageLayoutView="0" workbookViewId="0" topLeftCell="B213">
      <selection activeCell="F204" sqref="F204"/>
    </sheetView>
  </sheetViews>
  <sheetFormatPr defaultColWidth="9.140625" defaultRowHeight="15"/>
  <cols>
    <col min="2" max="2" width="41.00390625" style="0" customWidth="1"/>
    <col min="3" max="3" width="9.7109375" style="0" customWidth="1"/>
    <col min="4" max="4" width="18.7109375" style="0" customWidth="1"/>
    <col min="5" max="5" width="18.8515625" style="0" customWidth="1"/>
    <col min="6" max="6" width="19.8515625" style="0" customWidth="1"/>
    <col min="7" max="7" width="20.00390625" style="0" customWidth="1"/>
    <col min="9" max="9" width="35.421875" style="0" customWidth="1"/>
  </cols>
  <sheetData>
    <row r="2" spans="1:7" ht="15">
      <c r="A2" s="105" t="s">
        <v>9</v>
      </c>
      <c r="B2" s="105"/>
      <c r="C2" s="160" t="s">
        <v>165</v>
      </c>
      <c r="D2" s="149" t="s">
        <v>164</v>
      </c>
      <c r="E2" s="107"/>
      <c r="F2" s="106"/>
      <c r="G2" s="106"/>
    </row>
    <row r="3" spans="1:9" ht="57.75" customHeight="1">
      <c r="A3" s="108" t="s">
        <v>0</v>
      </c>
      <c r="B3" s="109" t="s">
        <v>1</v>
      </c>
      <c r="C3" s="109" t="s">
        <v>3</v>
      </c>
      <c r="D3" s="108" t="s">
        <v>146</v>
      </c>
      <c r="E3" s="158" t="s">
        <v>149</v>
      </c>
      <c r="F3" s="110" t="s">
        <v>147</v>
      </c>
      <c r="G3" s="104" t="s">
        <v>148</v>
      </c>
      <c r="H3" s="108" t="s">
        <v>0</v>
      </c>
      <c r="I3" s="109" t="str">
        <f>B3</f>
        <v>Nazwisko i imię ucznia</v>
      </c>
    </row>
    <row r="4" spans="1:9" ht="15.75">
      <c r="A4" s="111">
        <v>1</v>
      </c>
      <c r="B4" s="112" t="s">
        <v>192</v>
      </c>
      <c r="C4" s="111" t="str">
        <f>$D$2</f>
        <v> Ia</v>
      </c>
      <c r="D4" s="111">
        <v>19</v>
      </c>
      <c r="E4" s="125">
        <f aca="true" t="shared" si="0" ref="E4:E30">$D4/$D$31</f>
        <v>0.11585365853658537</v>
      </c>
      <c r="F4" s="159">
        <v>17</v>
      </c>
      <c r="G4" s="125">
        <f aca="true" t="shared" si="1" ref="G4:G30">$F4/$F$31</f>
        <v>0.044386422976501305</v>
      </c>
      <c r="H4" s="111">
        <v>1</v>
      </c>
      <c r="I4" s="112" t="s">
        <v>172</v>
      </c>
    </row>
    <row r="5" spans="1:9" ht="15.75">
      <c r="A5" s="111">
        <v>2</v>
      </c>
      <c r="B5" s="112" t="s">
        <v>173</v>
      </c>
      <c r="C5" s="111" t="str">
        <f aca="true" t="shared" si="2" ref="C5:C30">$D$2</f>
        <v> Ia</v>
      </c>
      <c r="D5" s="111">
        <v>16</v>
      </c>
      <c r="E5" s="125">
        <f t="shared" si="0"/>
        <v>0.0975609756097561</v>
      </c>
      <c r="F5" s="159">
        <v>5</v>
      </c>
      <c r="G5" s="125">
        <f t="shared" si="1"/>
        <v>0.013054830287206266</v>
      </c>
      <c r="H5" s="111">
        <v>2</v>
      </c>
      <c r="I5" s="112" t="s">
        <v>173</v>
      </c>
    </row>
    <row r="6" spans="1:9" ht="15.75">
      <c r="A6" s="111">
        <v>3</v>
      </c>
      <c r="B6" s="112" t="s">
        <v>174</v>
      </c>
      <c r="C6" s="111" t="str">
        <f t="shared" si="2"/>
        <v> Ia</v>
      </c>
      <c r="D6" s="111">
        <v>1</v>
      </c>
      <c r="E6" s="125">
        <f t="shared" si="0"/>
        <v>0.006097560975609756</v>
      </c>
      <c r="F6" s="159">
        <v>12</v>
      </c>
      <c r="G6" s="125">
        <f t="shared" si="1"/>
        <v>0.031331592689295036</v>
      </c>
      <c r="H6" s="111">
        <v>3</v>
      </c>
      <c r="I6" s="112" t="s">
        <v>174</v>
      </c>
    </row>
    <row r="7" spans="1:9" ht="15.75">
      <c r="A7" s="111">
        <v>4</v>
      </c>
      <c r="B7" s="112" t="s">
        <v>175</v>
      </c>
      <c r="C7" s="111" t="str">
        <f t="shared" si="2"/>
        <v> Ia</v>
      </c>
      <c r="D7" s="111">
        <v>4</v>
      </c>
      <c r="E7" s="125">
        <f t="shared" si="0"/>
        <v>0.024390243902439025</v>
      </c>
      <c r="F7" s="159">
        <v>20</v>
      </c>
      <c r="G7" s="125">
        <f t="shared" si="1"/>
        <v>0.05221932114882506</v>
      </c>
      <c r="H7" s="111">
        <v>4</v>
      </c>
      <c r="I7" s="112" t="s">
        <v>175</v>
      </c>
    </row>
    <row r="8" spans="1:9" ht="15.75">
      <c r="A8" s="111">
        <v>5</v>
      </c>
      <c r="B8" s="112" t="s">
        <v>176</v>
      </c>
      <c r="C8" s="111" t="str">
        <f t="shared" si="2"/>
        <v> Ia</v>
      </c>
      <c r="D8" s="111">
        <v>1</v>
      </c>
      <c r="E8" s="125">
        <f t="shared" si="0"/>
        <v>0.006097560975609756</v>
      </c>
      <c r="F8" s="159">
        <v>12</v>
      </c>
      <c r="G8" s="125">
        <f t="shared" si="1"/>
        <v>0.031331592689295036</v>
      </c>
      <c r="H8" s="111">
        <v>5</v>
      </c>
      <c r="I8" s="112" t="s">
        <v>176</v>
      </c>
    </row>
    <row r="9" spans="1:9" ht="15.75">
      <c r="A9" s="111">
        <v>6</v>
      </c>
      <c r="B9" s="112" t="s">
        <v>177</v>
      </c>
      <c r="C9" s="111" t="str">
        <f t="shared" si="2"/>
        <v> Ia</v>
      </c>
      <c r="D9" s="111">
        <v>10</v>
      </c>
      <c r="E9" s="125">
        <f t="shared" si="0"/>
        <v>0.06097560975609756</v>
      </c>
      <c r="F9" s="159">
        <v>16</v>
      </c>
      <c r="G9" s="125">
        <f t="shared" si="1"/>
        <v>0.04177545691906005</v>
      </c>
      <c r="H9" s="111">
        <v>6</v>
      </c>
      <c r="I9" s="112" t="s">
        <v>177</v>
      </c>
    </row>
    <row r="10" spans="1:9" ht="15.75">
      <c r="A10" s="111">
        <v>7</v>
      </c>
      <c r="B10" s="112" t="s">
        <v>178</v>
      </c>
      <c r="C10" s="111" t="str">
        <f t="shared" si="2"/>
        <v> Ia</v>
      </c>
      <c r="D10" s="111">
        <v>12</v>
      </c>
      <c r="E10" s="125">
        <f t="shared" si="0"/>
        <v>0.07317073170731707</v>
      </c>
      <c r="F10" s="159">
        <v>15</v>
      </c>
      <c r="G10" s="125">
        <f t="shared" si="1"/>
        <v>0.0391644908616188</v>
      </c>
      <c r="H10" s="111">
        <v>7</v>
      </c>
      <c r="I10" s="112" t="s">
        <v>178</v>
      </c>
    </row>
    <row r="11" spans="1:9" ht="15.75">
      <c r="A11" s="111">
        <v>8</v>
      </c>
      <c r="B11" s="112"/>
      <c r="C11" s="111" t="str">
        <f t="shared" si="2"/>
        <v> Ia</v>
      </c>
      <c r="D11" s="111">
        <v>2</v>
      </c>
      <c r="E11" s="125">
        <f t="shared" si="0"/>
        <v>0.012195121951219513</v>
      </c>
      <c r="F11" s="159">
        <v>14</v>
      </c>
      <c r="G11" s="125">
        <f t="shared" si="1"/>
        <v>0.03655352480417755</v>
      </c>
      <c r="H11" s="111">
        <v>8</v>
      </c>
      <c r="I11" s="112"/>
    </row>
    <row r="12" spans="1:9" ht="15.75">
      <c r="A12" s="111">
        <v>9</v>
      </c>
      <c r="B12" s="112"/>
      <c r="C12" s="111" t="str">
        <f t="shared" si="2"/>
        <v> Ia</v>
      </c>
      <c r="D12" s="111">
        <v>4</v>
      </c>
      <c r="E12" s="125">
        <f t="shared" si="0"/>
        <v>0.024390243902439025</v>
      </c>
      <c r="F12" s="159">
        <v>12</v>
      </c>
      <c r="G12" s="125">
        <f t="shared" si="1"/>
        <v>0.031331592689295036</v>
      </c>
      <c r="H12" s="111">
        <v>9</v>
      </c>
      <c r="I12" s="112"/>
    </row>
    <row r="13" spans="1:9" ht="15.75">
      <c r="A13" s="111">
        <v>10</v>
      </c>
      <c r="B13" s="112"/>
      <c r="C13" s="111" t="str">
        <f t="shared" si="2"/>
        <v> Ia</v>
      </c>
      <c r="D13" s="111">
        <v>2</v>
      </c>
      <c r="E13" s="125">
        <f t="shared" si="0"/>
        <v>0.012195121951219513</v>
      </c>
      <c r="F13" s="159">
        <v>5</v>
      </c>
      <c r="G13" s="125">
        <f t="shared" si="1"/>
        <v>0.013054830287206266</v>
      </c>
      <c r="H13" s="111">
        <v>10</v>
      </c>
      <c r="I13" s="112"/>
    </row>
    <row r="14" spans="1:9" ht="15.75">
      <c r="A14" s="111">
        <v>11</v>
      </c>
      <c r="B14" s="112"/>
      <c r="C14" s="111" t="str">
        <f t="shared" si="2"/>
        <v> Ia</v>
      </c>
      <c r="D14" s="111">
        <v>2</v>
      </c>
      <c r="E14" s="125">
        <f t="shared" si="0"/>
        <v>0.012195121951219513</v>
      </c>
      <c r="F14" s="159">
        <v>12</v>
      </c>
      <c r="G14" s="125">
        <f t="shared" si="1"/>
        <v>0.031331592689295036</v>
      </c>
      <c r="H14" s="111">
        <v>11</v>
      </c>
      <c r="I14" s="112"/>
    </row>
    <row r="15" spans="1:9" ht="15.75">
      <c r="A15" s="111">
        <v>12</v>
      </c>
      <c r="B15" s="112"/>
      <c r="C15" s="111" t="str">
        <f t="shared" si="2"/>
        <v> Ia</v>
      </c>
      <c r="D15" s="111">
        <v>5</v>
      </c>
      <c r="E15" s="125">
        <f t="shared" si="0"/>
        <v>0.03048780487804878</v>
      </c>
      <c r="F15" s="159">
        <v>12</v>
      </c>
      <c r="G15" s="125">
        <f t="shared" si="1"/>
        <v>0.031331592689295036</v>
      </c>
      <c r="H15" s="111">
        <v>12</v>
      </c>
      <c r="I15" s="112"/>
    </row>
    <row r="16" spans="1:9" ht="15.75">
      <c r="A16" s="111">
        <v>13</v>
      </c>
      <c r="B16" s="112"/>
      <c r="C16" s="111" t="str">
        <f t="shared" si="2"/>
        <v> Ia</v>
      </c>
      <c r="D16" s="111">
        <v>2</v>
      </c>
      <c r="E16" s="125">
        <f t="shared" si="0"/>
        <v>0.012195121951219513</v>
      </c>
      <c r="F16" s="159">
        <v>14</v>
      </c>
      <c r="G16" s="125">
        <f t="shared" si="1"/>
        <v>0.03655352480417755</v>
      </c>
      <c r="H16" s="111">
        <v>13</v>
      </c>
      <c r="I16" s="112"/>
    </row>
    <row r="17" spans="1:9" ht="15.75">
      <c r="A17" s="111">
        <v>14</v>
      </c>
      <c r="B17" s="112"/>
      <c r="C17" s="111" t="str">
        <f t="shared" si="2"/>
        <v> Ia</v>
      </c>
      <c r="D17" s="111">
        <v>5</v>
      </c>
      <c r="E17" s="125">
        <f t="shared" si="0"/>
        <v>0.03048780487804878</v>
      </c>
      <c r="F17" s="159">
        <v>13</v>
      </c>
      <c r="G17" s="125">
        <f t="shared" si="1"/>
        <v>0.033942558746736295</v>
      </c>
      <c r="H17" s="111">
        <v>14</v>
      </c>
      <c r="I17" s="112"/>
    </row>
    <row r="18" spans="1:9" ht="15.75">
      <c r="A18" s="111">
        <v>15</v>
      </c>
      <c r="B18" s="112"/>
      <c r="C18" s="111" t="str">
        <f t="shared" si="2"/>
        <v> Ia</v>
      </c>
      <c r="D18" s="111">
        <v>9</v>
      </c>
      <c r="E18" s="125">
        <f t="shared" si="0"/>
        <v>0.054878048780487805</v>
      </c>
      <c r="F18" s="159">
        <v>15</v>
      </c>
      <c r="G18" s="125">
        <f t="shared" si="1"/>
        <v>0.0391644908616188</v>
      </c>
      <c r="H18" s="111">
        <v>15</v>
      </c>
      <c r="I18" s="112"/>
    </row>
    <row r="19" spans="1:9" ht="15.75">
      <c r="A19" s="111">
        <v>16</v>
      </c>
      <c r="B19" s="112"/>
      <c r="C19" s="111" t="str">
        <f t="shared" si="2"/>
        <v> Ia</v>
      </c>
      <c r="D19" s="111">
        <v>8</v>
      </c>
      <c r="E19" s="125">
        <f t="shared" si="0"/>
        <v>0.04878048780487805</v>
      </c>
      <c r="F19" s="159">
        <v>14</v>
      </c>
      <c r="G19" s="125">
        <f t="shared" si="1"/>
        <v>0.03655352480417755</v>
      </c>
      <c r="H19" s="111">
        <v>16</v>
      </c>
      <c r="I19" s="112"/>
    </row>
    <row r="20" spans="1:9" ht="15.75">
      <c r="A20" s="111">
        <v>17</v>
      </c>
      <c r="B20" s="112"/>
      <c r="C20" s="111" t="str">
        <f t="shared" si="2"/>
        <v> Ia</v>
      </c>
      <c r="D20" s="111">
        <v>5</v>
      </c>
      <c r="E20" s="125">
        <f t="shared" si="0"/>
        <v>0.03048780487804878</v>
      </c>
      <c r="F20" s="159">
        <v>16</v>
      </c>
      <c r="G20" s="125">
        <f t="shared" si="1"/>
        <v>0.04177545691906005</v>
      </c>
      <c r="H20" s="111">
        <v>17</v>
      </c>
      <c r="I20" s="112"/>
    </row>
    <row r="21" spans="1:9" ht="15.75">
      <c r="A21" s="111">
        <v>18</v>
      </c>
      <c r="B21" s="112"/>
      <c r="C21" s="111" t="str">
        <f t="shared" si="2"/>
        <v> Ia</v>
      </c>
      <c r="D21" s="111">
        <v>1</v>
      </c>
      <c r="E21" s="125">
        <f t="shared" si="0"/>
        <v>0.006097560975609756</v>
      </c>
      <c r="F21" s="159">
        <v>17</v>
      </c>
      <c r="G21" s="125">
        <f t="shared" si="1"/>
        <v>0.044386422976501305</v>
      </c>
      <c r="H21" s="111">
        <v>18</v>
      </c>
      <c r="I21" s="112"/>
    </row>
    <row r="22" spans="1:9" ht="15.75">
      <c r="A22" s="111">
        <v>19</v>
      </c>
      <c r="B22" s="112"/>
      <c r="C22" s="111" t="str">
        <f t="shared" si="2"/>
        <v> Ia</v>
      </c>
      <c r="D22" s="111">
        <v>2</v>
      </c>
      <c r="E22" s="125">
        <f t="shared" si="0"/>
        <v>0.012195121951219513</v>
      </c>
      <c r="F22" s="159">
        <v>12</v>
      </c>
      <c r="G22" s="125">
        <f t="shared" si="1"/>
        <v>0.031331592689295036</v>
      </c>
      <c r="H22" s="111">
        <v>19</v>
      </c>
      <c r="I22" s="112"/>
    </row>
    <row r="23" spans="1:9" ht="15.75">
      <c r="A23" s="111">
        <v>20</v>
      </c>
      <c r="B23" s="112"/>
      <c r="C23" s="111" t="str">
        <f t="shared" si="2"/>
        <v> Ia</v>
      </c>
      <c r="D23" s="111">
        <v>3</v>
      </c>
      <c r="E23" s="125">
        <f t="shared" si="0"/>
        <v>0.018292682926829267</v>
      </c>
      <c r="F23" s="159">
        <v>14</v>
      </c>
      <c r="G23" s="125">
        <f t="shared" si="1"/>
        <v>0.03655352480417755</v>
      </c>
      <c r="H23" s="111">
        <v>20</v>
      </c>
      <c r="I23" s="112"/>
    </row>
    <row r="24" spans="1:9" ht="15.75">
      <c r="A24" s="111">
        <v>21</v>
      </c>
      <c r="B24" s="112"/>
      <c r="C24" s="111" t="str">
        <f t="shared" si="2"/>
        <v> Ia</v>
      </c>
      <c r="D24" s="111">
        <v>6</v>
      </c>
      <c r="E24" s="125">
        <f t="shared" si="0"/>
        <v>0.036585365853658534</v>
      </c>
      <c r="F24" s="159">
        <v>15</v>
      </c>
      <c r="G24" s="125">
        <f t="shared" si="1"/>
        <v>0.0391644908616188</v>
      </c>
      <c r="H24" s="111">
        <v>21</v>
      </c>
      <c r="I24" s="112"/>
    </row>
    <row r="25" spans="1:9" ht="15.75">
      <c r="A25" s="111">
        <v>22</v>
      </c>
      <c r="B25" s="112"/>
      <c r="C25" s="111" t="str">
        <f t="shared" si="2"/>
        <v> Ia</v>
      </c>
      <c r="D25" s="111">
        <v>8</v>
      </c>
      <c r="E25" s="125">
        <f t="shared" si="0"/>
        <v>0.04878048780487805</v>
      </c>
      <c r="F25" s="159">
        <v>13</v>
      </c>
      <c r="G25" s="125">
        <f t="shared" si="1"/>
        <v>0.033942558746736295</v>
      </c>
      <c r="H25" s="111">
        <v>22</v>
      </c>
      <c r="I25" s="112"/>
    </row>
    <row r="26" spans="1:9" ht="15.75">
      <c r="A26" s="111">
        <v>23</v>
      </c>
      <c r="B26" s="112"/>
      <c r="C26" s="111" t="str">
        <f t="shared" si="2"/>
        <v> Ia</v>
      </c>
      <c r="D26" s="111">
        <v>7</v>
      </c>
      <c r="E26" s="125">
        <f t="shared" si="0"/>
        <v>0.042682926829268296</v>
      </c>
      <c r="F26" s="159">
        <v>13</v>
      </c>
      <c r="G26" s="125">
        <f t="shared" si="1"/>
        <v>0.033942558746736295</v>
      </c>
      <c r="H26" s="111">
        <v>23</v>
      </c>
      <c r="I26" s="112"/>
    </row>
    <row r="27" spans="1:9" ht="15.75">
      <c r="A27" s="111">
        <v>24</v>
      </c>
      <c r="B27" s="112"/>
      <c r="C27" s="111" t="str">
        <f t="shared" si="2"/>
        <v> Ia</v>
      </c>
      <c r="D27" s="111">
        <v>8</v>
      </c>
      <c r="E27" s="125">
        <f t="shared" si="0"/>
        <v>0.04878048780487805</v>
      </c>
      <c r="F27" s="159">
        <v>14</v>
      </c>
      <c r="G27" s="125">
        <f t="shared" si="1"/>
        <v>0.03655352480417755</v>
      </c>
      <c r="H27" s="111">
        <v>24</v>
      </c>
      <c r="I27" s="112"/>
    </row>
    <row r="28" spans="1:9" ht="15.75">
      <c r="A28" s="111">
        <v>25</v>
      </c>
      <c r="B28" s="112"/>
      <c r="C28" s="111" t="str">
        <f t="shared" si="2"/>
        <v> Ia</v>
      </c>
      <c r="D28" s="111">
        <v>5</v>
      </c>
      <c r="E28" s="125">
        <f t="shared" si="0"/>
        <v>0.03048780487804878</v>
      </c>
      <c r="F28" s="159">
        <v>25</v>
      </c>
      <c r="G28" s="125">
        <f t="shared" si="1"/>
        <v>0.06527415143603134</v>
      </c>
      <c r="H28" s="111">
        <v>25</v>
      </c>
      <c r="I28" s="112"/>
    </row>
    <row r="29" spans="1:9" ht="15.75">
      <c r="A29" s="111">
        <v>26</v>
      </c>
      <c r="B29" s="112"/>
      <c r="C29" s="111" t="str">
        <f t="shared" si="2"/>
        <v> Ia</v>
      </c>
      <c r="D29" s="111">
        <v>10</v>
      </c>
      <c r="E29" s="125">
        <f t="shared" si="0"/>
        <v>0.06097560975609756</v>
      </c>
      <c r="F29" s="159">
        <v>11</v>
      </c>
      <c r="G29" s="125">
        <f t="shared" si="1"/>
        <v>0.028720626631853787</v>
      </c>
      <c r="H29" s="111">
        <v>26</v>
      </c>
      <c r="I29" s="112"/>
    </row>
    <row r="30" spans="1:9" ht="15.75">
      <c r="A30" s="111">
        <v>27</v>
      </c>
      <c r="B30" s="112"/>
      <c r="C30" s="111" t="str">
        <f t="shared" si="2"/>
        <v> Ia</v>
      </c>
      <c r="D30" s="111">
        <v>7</v>
      </c>
      <c r="E30" s="125">
        <f t="shared" si="0"/>
        <v>0.042682926829268296</v>
      </c>
      <c r="F30" s="159">
        <v>25</v>
      </c>
      <c r="G30" s="125">
        <f t="shared" si="1"/>
        <v>0.06527415143603134</v>
      </c>
      <c r="H30" s="111">
        <v>27</v>
      </c>
      <c r="I30" s="112"/>
    </row>
    <row r="31" spans="1:8" ht="15.75">
      <c r="A31" s="113">
        <f>MAX(A4:A30)</f>
        <v>27</v>
      </c>
      <c r="B31" s="114"/>
      <c r="C31" s="115" t="s">
        <v>4</v>
      </c>
      <c r="D31" s="116">
        <f>SUM(D4:D30)</f>
        <v>164</v>
      </c>
      <c r="E31" s="125">
        <f>SUM(E4:E30)</f>
        <v>1.0000000000000004</v>
      </c>
      <c r="F31" s="159">
        <f>SUM(F4:F30)</f>
        <v>383</v>
      </c>
      <c r="G31" s="125">
        <f>SUM(G4:G30)</f>
        <v>1</v>
      </c>
      <c r="H31" s="113">
        <f>MAX(H4:H30)</f>
        <v>27</v>
      </c>
    </row>
    <row r="32" spans="1:7" ht="15">
      <c r="A32" s="117"/>
      <c r="B32" s="118"/>
      <c r="C32" s="119" t="s">
        <v>5</v>
      </c>
      <c r="D32" s="120">
        <f>SUM(D4:D30)/A31</f>
        <v>6.074074074074074</v>
      </c>
      <c r="E32" s="121"/>
      <c r="F32" s="120">
        <f>SUM(F4:F30)/A31</f>
        <v>14.185185185185185</v>
      </c>
      <c r="G32" s="122"/>
    </row>
    <row r="33" spans="1:5" ht="15">
      <c r="A33" s="2"/>
      <c r="C33" s="2"/>
      <c r="E33" s="2"/>
    </row>
    <row r="37" spans="1:4" ht="15.75">
      <c r="A37" s="20" t="str">
        <f>Wpis!$A$2</f>
        <v>STAN CZYTELNICTWA W ROKU SZK. 2010/2011</v>
      </c>
      <c r="B37" s="20"/>
      <c r="C37" s="160" t="str">
        <f>$C$2</f>
        <v>Kl.</v>
      </c>
      <c r="D37" s="19" t="s">
        <v>162</v>
      </c>
    </row>
    <row r="38" spans="1:9" ht="54.75" customHeight="1">
      <c r="A38" s="186" t="s">
        <v>0</v>
      </c>
      <c r="B38" s="187" t="s">
        <v>1</v>
      </c>
      <c r="C38" s="187" t="s">
        <v>3</v>
      </c>
      <c r="D38" s="188" t="str">
        <f>$D$3</f>
        <v>Ilość przeczytanych książek w I półroczu</v>
      </c>
      <c r="E38" s="188" t="str">
        <f>$E$3</f>
        <v>% książek  przeczytanych          w klasie w I półroczu</v>
      </c>
      <c r="F38" s="188" t="str">
        <f>$F$3</f>
        <v>Ilość przeczytanych książek w II półroczu </v>
      </c>
      <c r="G38" s="188" t="str">
        <f>$G$3</f>
        <v>% książek  przeczytanych           w klasie w II półroczu</v>
      </c>
      <c r="H38" s="186" t="s">
        <v>0</v>
      </c>
      <c r="I38" s="187" t="s">
        <v>1</v>
      </c>
    </row>
    <row r="39" spans="1:9" ht="15.75">
      <c r="A39" s="189">
        <v>1</v>
      </c>
      <c r="B39" s="190" t="s">
        <v>179</v>
      </c>
      <c r="C39" s="189" t="str">
        <f>$D$37</f>
        <v>Ib</v>
      </c>
      <c r="D39" s="189">
        <v>1</v>
      </c>
      <c r="E39" s="191">
        <f aca="true" t="shared" si="3" ref="E39:E65">$D39/$D$66</f>
        <v>0.016666666666666666</v>
      </c>
      <c r="F39" s="189">
        <v>9</v>
      </c>
      <c r="G39" s="192">
        <f aca="true" t="shared" si="4" ref="G39:G65">$F39/$F$66</f>
        <v>0.03896103896103896</v>
      </c>
      <c r="H39" s="189">
        <v>1</v>
      </c>
      <c r="I39" s="190" t="s">
        <v>179</v>
      </c>
    </row>
    <row r="40" spans="1:9" ht="15.75">
      <c r="A40" s="189">
        <v>2</v>
      </c>
      <c r="B40" s="193"/>
      <c r="C40" s="189" t="str">
        <f aca="true" t="shared" si="5" ref="C40:C65">$D$37</f>
        <v>Ib</v>
      </c>
      <c r="D40" s="189">
        <v>4</v>
      </c>
      <c r="E40" s="191">
        <f t="shared" si="3"/>
        <v>0.06666666666666667</v>
      </c>
      <c r="F40" s="189">
        <v>5</v>
      </c>
      <c r="G40" s="192">
        <f t="shared" si="4"/>
        <v>0.021645021645021644</v>
      </c>
      <c r="H40" s="189">
        <v>2</v>
      </c>
      <c r="I40" s="194"/>
    </row>
    <row r="41" spans="1:9" ht="15.75">
      <c r="A41" s="189">
        <v>3</v>
      </c>
      <c r="B41" s="194"/>
      <c r="C41" s="189" t="str">
        <f t="shared" si="5"/>
        <v>Ib</v>
      </c>
      <c r="D41" s="189">
        <v>4</v>
      </c>
      <c r="E41" s="191">
        <f t="shared" si="3"/>
        <v>0.06666666666666667</v>
      </c>
      <c r="F41" s="189">
        <v>12</v>
      </c>
      <c r="G41" s="192">
        <f t="shared" si="4"/>
        <v>0.05194805194805195</v>
      </c>
      <c r="H41" s="189">
        <v>3</v>
      </c>
      <c r="I41" s="194"/>
    </row>
    <row r="42" spans="1:9" ht="15.75">
      <c r="A42" s="189">
        <v>4</v>
      </c>
      <c r="B42" s="194"/>
      <c r="C42" s="189" t="str">
        <f t="shared" si="5"/>
        <v>Ib</v>
      </c>
      <c r="D42" s="189">
        <v>5</v>
      </c>
      <c r="E42" s="191">
        <f t="shared" si="3"/>
        <v>0.08333333333333333</v>
      </c>
      <c r="F42" s="189">
        <v>18</v>
      </c>
      <c r="G42" s="192">
        <f t="shared" si="4"/>
        <v>0.07792207792207792</v>
      </c>
      <c r="H42" s="189">
        <v>4</v>
      </c>
      <c r="I42" s="194"/>
    </row>
    <row r="43" spans="1:9" ht="15.75">
      <c r="A43" s="189">
        <v>5</v>
      </c>
      <c r="B43" s="194"/>
      <c r="C43" s="189" t="str">
        <f t="shared" si="5"/>
        <v>Ib</v>
      </c>
      <c r="D43" s="189">
        <v>2</v>
      </c>
      <c r="E43" s="191">
        <f t="shared" si="3"/>
        <v>0.03333333333333333</v>
      </c>
      <c r="F43" s="189">
        <v>12</v>
      </c>
      <c r="G43" s="192">
        <f t="shared" si="4"/>
        <v>0.05194805194805195</v>
      </c>
      <c r="H43" s="189">
        <v>5</v>
      </c>
      <c r="I43" s="194"/>
    </row>
    <row r="44" spans="1:9" ht="15.75">
      <c r="A44" s="189">
        <v>6</v>
      </c>
      <c r="B44" s="194"/>
      <c r="C44" s="189" t="str">
        <f t="shared" si="5"/>
        <v>Ib</v>
      </c>
      <c r="D44" s="189">
        <v>3</v>
      </c>
      <c r="E44" s="191">
        <f t="shared" si="3"/>
        <v>0.05</v>
      </c>
      <c r="F44" s="189">
        <v>16</v>
      </c>
      <c r="G44" s="192">
        <f t="shared" si="4"/>
        <v>0.06926406926406926</v>
      </c>
      <c r="H44" s="189">
        <v>6</v>
      </c>
      <c r="I44" s="194"/>
    </row>
    <row r="45" spans="1:9" ht="15.75">
      <c r="A45" s="189">
        <v>7</v>
      </c>
      <c r="B45" s="194"/>
      <c r="C45" s="189" t="str">
        <f t="shared" si="5"/>
        <v>Ib</v>
      </c>
      <c r="D45" s="189">
        <v>5</v>
      </c>
      <c r="E45" s="191">
        <f t="shared" si="3"/>
        <v>0.08333333333333333</v>
      </c>
      <c r="F45" s="189">
        <v>15</v>
      </c>
      <c r="G45" s="192">
        <f t="shared" si="4"/>
        <v>0.06493506493506493</v>
      </c>
      <c r="H45" s="189">
        <v>7</v>
      </c>
      <c r="I45" s="194"/>
    </row>
    <row r="46" spans="1:9" ht="15.75">
      <c r="A46" s="189">
        <v>8</v>
      </c>
      <c r="B46" s="194"/>
      <c r="C46" s="189" t="str">
        <f t="shared" si="5"/>
        <v>Ib</v>
      </c>
      <c r="D46" s="189">
        <v>4</v>
      </c>
      <c r="E46" s="191">
        <f t="shared" si="3"/>
        <v>0.06666666666666667</v>
      </c>
      <c r="F46" s="189">
        <v>14</v>
      </c>
      <c r="G46" s="192">
        <f t="shared" si="4"/>
        <v>0.06060606060606061</v>
      </c>
      <c r="H46" s="189">
        <v>8</v>
      </c>
      <c r="I46" s="194"/>
    </row>
    <row r="47" spans="1:9" ht="15.75">
      <c r="A47" s="189">
        <v>9</v>
      </c>
      <c r="B47" s="194"/>
      <c r="C47" s="189" t="str">
        <f t="shared" si="5"/>
        <v>Ib</v>
      </c>
      <c r="D47" s="189">
        <v>7</v>
      </c>
      <c r="E47" s="191">
        <f t="shared" si="3"/>
        <v>0.11666666666666667</v>
      </c>
      <c r="F47" s="189">
        <v>12</v>
      </c>
      <c r="G47" s="192">
        <f t="shared" si="4"/>
        <v>0.05194805194805195</v>
      </c>
      <c r="H47" s="189">
        <v>9</v>
      </c>
      <c r="I47" s="194"/>
    </row>
    <row r="48" spans="1:9" ht="15.75">
      <c r="A48" s="189">
        <v>10</v>
      </c>
      <c r="B48" s="194"/>
      <c r="C48" s="189" t="str">
        <f t="shared" si="5"/>
        <v>Ib</v>
      </c>
      <c r="D48" s="189">
        <v>3</v>
      </c>
      <c r="E48" s="191">
        <f t="shared" si="3"/>
        <v>0.05</v>
      </c>
      <c r="F48" s="189">
        <v>19</v>
      </c>
      <c r="G48" s="192">
        <f t="shared" si="4"/>
        <v>0.08225108225108226</v>
      </c>
      <c r="H48" s="189">
        <v>10</v>
      </c>
      <c r="I48" s="194"/>
    </row>
    <row r="49" spans="1:9" ht="15.75">
      <c r="A49" s="189">
        <v>11</v>
      </c>
      <c r="B49" s="194"/>
      <c r="C49" s="189" t="str">
        <f t="shared" si="5"/>
        <v>Ib</v>
      </c>
      <c r="D49" s="189">
        <v>1</v>
      </c>
      <c r="E49" s="191">
        <f t="shared" si="3"/>
        <v>0.016666666666666666</v>
      </c>
      <c r="F49" s="189">
        <v>15</v>
      </c>
      <c r="G49" s="192">
        <f t="shared" si="4"/>
        <v>0.06493506493506493</v>
      </c>
      <c r="H49" s="189">
        <v>11</v>
      </c>
      <c r="I49" s="194"/>
    </row>
    <row r="50" spans="1:9" ht="15.75">
      <c r="A50" s="189">
        <v>12</v>
      </c>
      <c r="B50" s="195"/>
      <c r="C50" s="189" t="str">
        <f t="shared" si="5"/>
        <v>Ib</v>
      </c>
      <c r="D50" s="189">
        <v>1</v>
      </c>
      <c r="E50" s="191">
        <f t="shared" si="3"/>
        <v>0.016666666666666666</v>
      </c>
      <c r="F50" s="189">
        <v>12</v>
      </c>
      <c r="G50" s="192">
        <f t="shared" si="4"/>
        <v>0.05194805194805195</v>
      </c>
      <c r="H50" s="189">
        <v>12</v>
      </c>
      <c r="I50" s="195"/>
    </row>
    <row r="51" spans="1:9" ht="15.75">
      <c r="A51" s="189">
        <v>13</v>
      </c>
      <c r="B51" s="195"/>
      <c r="C51" s="189" t="str">
        <f t="shared" si="5"/>
        <v>Ib</v>
      </c>
      <c r="D51" s="189">
        <v>2</v>
      </c>
      <c r="E51" s="191">
        <f t="shared" si="3"/>
        <v>0.03333333333333333</v>
      </c>
      <c r="F51" s="189">
        <v>14</v>
      </c>
      <c r="G51" s="192">
        <f t="shared" si="4"/>
        <v>0.06060606060606061</v>
      </c>
      <c r="H51" s="189">
        <v>13</v>
      </c>
      <c r="I51" s="195"/>
    </row>
    <row r="52" spans="1:9" ht="15.75">
      <c r="A52" s="189">
        <v>14</v>
      </c>
      <c r="B52" s="195"/>
      <c r="C52" s="189" t="str">
        <f t="shared" si="5"/>
        <v>Ib</v>
      </c>
      <c r="D52" s="189">
        <v>6</v>
      </c>
      <c r="E52" s="191">
        <f t="shared" si="3"/>
        <v>0.1</v>
      </c>
      <c r="F52" s="189">
        <v>13</v>
      </c>
      <c r="G52" s="192">
        <f t="shared" si="4"/>
        <v>0.05627705627705628</v>
      </c>
      <c r="H52" s="189">
        <v>14</v>
      </c>
      <c r="I52" s="195"/>
    </row>
    <row r="53" spans="1:9" ht="15.75">
      <c r="A53" s="189">
        <v>15</v>
      </c>
      <c r="B53" s="195"/>
      <c r="C53" s="189" t="str">
        <f t="shared" si="5"/>
        <v>Ib</v>
      </c>
      <c r="D53" s="189">
        <v>4</v>
      </c>
      <c r="E53" s="191">
        <f t="shared" si="3"/>
        <v>0.06666666666666667</v>
      </c>
      <c r="F53" s="189">
        <v>15</v>
      </c>
      <c r="G53" s="192">
        <f t="shared" si="4"/>
        <v>0.06493506493506493</v>
      </c>
      <c r="H53" s="189">
        <v>15</v>
      </c>
      <c r="I53" s="195"/>
    </row>
    <row r="54" spans="1:9" ht="15.75">
      <c r="A54" s="189">
        <v>16</v>
      </c>
      <c r="B54" s="195"/>
      <c r="C54" s="189" t="str">
        <f t="shared" si="5"/>
        <v>Ib</v>
      </c>
      <c r="D54" s="189">
        <v>7</v>
      </c>
      <c r="E54" s="191">
        <f t="shared" si="3"/>
        <v>0.11666666666666667</v>
      </c>
      <c r="F54" s="189">
        <v>14</v>
      </c>
      <c r="G54" s="192">
        <f t="shared" si="4"/>
        <v>0.06060606060606061</v>
      </c>
      <c r="H54" s="189">
        <v>16</v>
      </c>
      <c r="I54" s="195"/>
    </row>
    <row r="55" spans="1:9" ht="15.75">
      <c r="A55" s="189">
        <v>17</v>
      </c>
      <c r="B55" s="195"/>
      <c r="C55" s="189" t="str">
        <f t="shared" si="5"/>
        <v>Ib</v>
      </c>
      <c r="D55" s="189">
        <v>1</v>
      </c>
      <c r="E55" s="191">
        <f t="shared" si="3"/>
        <v>0.016666666666666666</v>
      </c>
      <c r="F55" s="189">
        <v>16</v>
      </c>
      <c r="G55" s="192">
        <f t="shared" si="4"/>
        <v>0.06926406926406926</v>
      </c>
      <c r="H55" s="189">
        <v>17</v>
      </c>
      <c r="I55" s="195"/>
    </row>
    <row r="56" spans="1:9" ht="15.75">
      <c r="A56" s="189"/>
      <c r="B56" s="196"/>
      <c r="C56" s="189" t="str">
        <f t="shared" si="5"/>
        <v>Ib</v>
      </c>
      <c r="D56" s="189"/>
      <c r="E56" s="191">
        <f t="shared" si="3"/>
        <v>0</v>
      </c>
      <c r="F56" s="189"/>
      <c r="G56" s="192">
        <f t="shared" si="4"/>
        <v>0</v>
      </c>
      <c r="H56" s="189"/>
      <c r="I56" s="196"/>
    </row>
    <row r="57" spans="1:9" ht="15.75">
      <c r="A57" s="189"/>
      <c r="B57" s="196"/>
      <c r="C57" s="189" t="str">
        <f t="shared" si="5"/>
        <v>Ib</v>
      </c>
      <c r="D57" s="189"/>
      <c r="E57" s="191">
        <f t="shared" si="3"/>
        <v>0</v>
      </c>
      <c r="F57" s="196"/>
      <c r="G57" s="192">
        <f t="shared" si="4"/>
        <v>0</v>
      </c>
      <c r="H57" s="189"/>
      <c r="I57" s="196"/>
    </row>
    <row r="58" spans="1:9" ht="15.75">
      <c r="A58" s="189"/>
      <c r="B58" s="196"/>
      <c r="C58" s="189" t="str">
        <f t="shared" si="5"/>
        <v>Ib</v>
      </c>
      <c r="D58" s="189"/>
      <c r="E58" s="191">
        <f t="shared" si="3"/>
        <v>0</v>
      </c>
      <c r="F58" s="196"/>
      <c r="G58" s="192">
        <f t="shared" si="4"/>
        <v>0</v>
      </c>
      <c r="H58" s="189"/>
      <c r="I58" s="196"/>
    </row>
    <row r="59" spans="1:9" ht="15.75">
      <c r="A59" s="189"/>
      <c r="B59" s="196"/>
      <c r="C59" s="189" t="str">
        <f t="shared" si="5"/>
        <v>Ib</v>
      </c>
      <c r="D59" s="189"/>
      <c r="E59" s="191">
        <f t="shared" si="3"/>
        <v>0</v>
      </c>
      <c r="F59" s="196"/>
      <c r="G59" s="192">
        <f t="shared" si="4"/>
        <v>0</v>
      </c>
      <c r="H59" s="189"/>
      <c r="I59" s="196"/>
    </row>
    <row r="60" spans="1:9" ht="15.75">
      <c r="A60" s="189"/>
      <c r="B60" s="196"/>
      <c r="C60" s="189" t="str">
        <f t="shared" si="5"/>
        <v>Ib</v>
      </c>
      <c r="D60" s="189"/>
      <c r="E60" s="191">
        <f t="shared" si="3"/>
        <v>0</v>
      </c>
      <c r="F60" s="196"/>
      <c r="G60" s="192">
        <f t="shared" si="4"/>
        <v>0</v>
      </c>
      <c r="H60" s="189"/>
      <c r="I60" s="196"/>
    </row>
    <row r="61" spans="1:9" ht="15.75">
      <c r="A61" s="189"/>
      <c r="B61" s="196"/>
      <c r="C61" s="189" t="str">
        <f t="shared" si="5"/>
        <v>Ib</v>
      </c>
      <c r="D61" s="189"/>
      <c r="E61" s="191">
        <f t="shared" si="3"/>
        <v>0</v>
      </c>
      <c r="F61" s="196"/>
      <c r="G61" s="192">
        <f t="shared" si="4"/>
        <v>0</v>
      </c>
      <c r="H61" s="189"/>
      <c r="I61" s="196"/>
    </row>
    <row r="62" spans="1:9" ht="15.75">
      <c r="A62" s="189"/>
      <c r="B62" s="196"/>
      <c r="C62" s="189" t="str">
        <f t="shared" si="5"/>
        <v>Ib</v>
      </c>
      <c r="D62" s="189"/>
      <c r="E62" s="191">
        <f t="shared" si="3"/>
        <v>0</v>
      </c>
      <c r="F62" s="196"/>
      <c r="G62" s="192">
        <f t="shared" si="4"/>
        <v>0</v>
      </c>
      <c r="H62" s="189"/>
      <c r="I62" s="196"/>
    </row>
    <row r="63" spans="1:9" ht="15.75">
      <c r="A63" s="189"/>
      <c r="B63" s="196"/>
      <c r="C63" s="189" t="str">
        <f t="shared" si="5"/>
        <v>Ib</v>
      </c>
      <c r="D63" s="189"/>
      <c r="E63" s="191">
        <f t="shared" si="3"/>
        <v>0</v>
      </c>
      <c r="F63" s="196"/>
      <c r="G63" s="192">
        <f t="shared" si="4"/>
        <v>0</v>
      </c>
      <c r="H63" s="189"/>
      <c r="I63" s="196"/>
    </row>
    <row r="64" spans="1:9" ht="15.75">
      <c r="A64" s="189"/>
      <c r="B64" s="196"/>
      <c r="C64" s="189" t="str">
        <f t="shared" si="5"/>
        <v>Ib</v>
      </c>
      <c r="D64" s="189"/>
      <c r="E64" s="191">
        <f t="shared" si="3"/>
        <v>0</v>
      </c>
      <c r="F64" s="196"/>
      <c r="G64" s="192">
        <f t="shared" si="4"/>
        <v>0</v>
      </c>
      <c r="H64" s="189"/>
      <c r="I64" s="196"/>
    </row>
    <row r="65" spans="1:9" ht="15.75">
      <c r="A65" s="74"/>
      <c r="B65" s="196"/>
      <c r="C65" s="189" t="str">
        <f t="shared" si="5"/>
        <v>Ib</v>
      </c>
      <c r="D65" s="189"/>
      <c r="E65" s="191">
        <f t="shared" si="3"/>
        <v>0</v>
      </c>
      <c r="F65" s="196"/>
      <c r="G65" s="192">
        <f t="shared" si="4"/>
        <v>0</v>
      </c>
      <c r="H65" s="197"/>
      <c r="I65" s="196"/>
    </row>
    <row r="66" spans="1:9" ht="15.75">
      <c r="A66" s="198">
        <f>MAX(A33:A64)</f>
        <v>17</v>
      </c>
      <c r="B66" s="199"/>
      <c r="C66" s="200" t="s">
        <v>4</v>
      </c>
      <c r="D66" s="201">
        <f>SUM(D39:D65)</f>
        <v>60</v>
      </c>
      <c r="E66" s="191">
        <f>SUM(E39:E65)</f>
        <v>1</v>
      </c>
      <c r="F66" s="205">
        <f>SUM(F39:F65)</f>
        <v>231</v>
      </c>
      <c r="G66" s="192">
        <f>SUM(G39:G65)</f>
        <v>1.0000000000000002</v>
      </c>
      <c r="H66" s="198">
        <f>MAX(H33:H64)</f>
        <v>17</v>
      </c>
      <c r="I66" s="190"/>
    </row>
    <row r="67" spans="1:7" ht="15">
      <c r="A67" s="202"/>
      <c r="B67" s="203"/>
      <c r="C67" s="203" t="s">
        <v>5</v>
      </c>
      <c r="D67" s="204">
        <f>SUM(D39:D65)/A66</f>
        <v>3.5294117647058822</v>
      </c>
      <c r="E67" s="106"/>
      <c r="F67" s="204">
        <f>SUM(F39:F65)/A66</f>
        <v>13.588235294117647</v>
      </c>
      <c r="G67" s="124"/>
    </row>
    <row r="68" spans="6:7" ht="15">
      <c r="F68" s="2"/>
      <c r="G68" s="2"/>
    </row>
    <row r="69" spans="6:7" ht="15">
      <c r="F69" s="2"/>
      <c r="G69" s="2"/>
    </row>
    <row r="70" spans="6:7" ht="15">
      <c r="F70" s="2"/>
      <c r="G70" s="2"/>
    </row>
    <row r="71" spans="6:7" ht="15">
      <c r="F71" s="2"/>
      <c r="G71" s="2"/>
    </row>
    <row r="72" spans="1:7" ht="15.75">
      <c r="A72" s="20" t="str">
        <f>Wpis!$A$2</f>
        <v>STAN CZYTELNICTWA W ROKU SZK. 2010/2011</v>
      </c>
      <c r="B72" s="89"/>
      <c r="C72" s="160" t="str">
        <f>$C$2</f>
        <v>Kl.</v>
      </c>
      <c r="D72" s="19" t="s">
        <v>166</v>
      </c>
      <c r="E72" s="94"/>
      <c r="F72" s="94"/>
      <c r="G72" s="94"/>
    </row>
    <row r="73" spans="1:9" ht="54.75" customHeight="1">
      <c r="A73" s="206" t="s">
        <v>0</v>
      </c>
      <c r="B73" s="207" t="s">
        <v>1</v>
      </c>
      <c r="C73" s="207" t="s">
        <v>3</v>
      </c>
      <c r="D73" s="188" t="str">
        <f>$D$3</f>
        <v>Ilość przeczytanych książek w I półroczu</v>
      </c>
      <c r="E73" s="188" t="str">
        <f>$E$3</f>
        <v>% książek  przeczytanych          w klasie w I półroczu</v>
      </c>
      <c r="F73" s="188" t="str">
        <f>$F$3</f>
        <v>Ilość przeczytanych książek w II półroczu </v>
      </c>
      <c r="G73" s="188" t="str">
        <f>$G$3</f>
        <v>% książek  przeczytanych           w klasie w II półroczu</v>
      </c>
      <c r="H73" s="206" t="s">
        <v>0</v>
      </c>
      <c r="I73" s="207" t="s">
        <v>1</v>
      </c>
    </row>
    <row r="74" spans="1:9" ht="15.75">
      <c r="A74" s="189">
        <v>1</v>
      </c>
      <c r="B74" s="196" t="s">
        <v>180</v>
      </c>
      <c r="C74" s="189" t="str">
        <f>$D$72</f>
        <v> Ic</v>
      </c>
      <c r="D74" s="189">
        <v>5</v>
      </c>
      <c r="E74" s="191">
        <f aca="true" t="shared" si="6" ref="E74:E100">$D74/$D$101</f>
        <v>0.05813953488372093</v>
      </c>
      <c r="F74" s="189">
        <v>2</v>
      </c>
      <c r="G74" s="192">
        <f aca="true" t="shared" si="7" ref="G74:G100">$F74/$F$101</f>
        <v>0.016666666666666666</v>
      </c>
      <c r="H74" s="189">
        <v>1</v>
      </c>
      <c r="I74" s="196" t="s">
        <v>180</v>
      </c>
    </row>
    <row r="75" spans="1:9" ht="15.75">
      <c r="A75" s="189">
        <v>2</v>
      </c>
      <c r="B75" s="196"/>
      <c r="C75" s="189" t="str">
        <f aca="true" t="shared" si="8" ref="C75:C100">$D$72</f>
        <v> Ic</v>
      </c>
      <c r="D75" s="189">
        <v>6</v>
      </c>
      <c r="E75" s="191">
        <f t="shared" si="6"/>
        <v>0.06976744186046512</v>
      </c>
      <c r="F75" s="189">
        <v>5</v>
      </c>
      <c r="G75" s="192">
        <f t="shared" si="7"/>
        <v>0.041666666666666664</v>
      </c>
      <c r="H75" s="189">
        <v>2</v>
      </c>
      <c r="I75" s="196"/>
    </row>
    <row r="76" spans="1:9" ht="15.75">
      <c r="A76" s="189">
        <v>3</v>
      </c>
      <c r="B76" s="196"/>
      <c r="C76" s="189" t="str">
        <f t="shared" si="8"/>
        <v> Ic</v>
      </c>
      <c r="D76" s="189">
        <v>5</v>
      </c>
      <c r="E76" s="191">
        <f t="shared" si="6"/>
        <v>0.05813953488372093</v>
      </c>
      <c r="F76" s="189">
        <v>6</v>
      </c>
      <c r="G76" s="192">
        <f t="shared" si="7"/>
        <v>0.05</v>
      </c>
      <c r="H76" s="189">
        <v>3</v>
      </c>
      <c r="I76" s="196"/>
    </row>
    <row r="77" spans="1:9" ht="15.75">
      <c r="A77" s="189">
        <v>4</v>
      </c>
      <c r="B77" s="196"/>
      <c r="C77" s="189" t="str">
        <f t="shared" si="8"/>
        <v> Ic</v>
      </c>
      <c r="D77" s="189">
        <v>4</v>
      </c>
      <c r="E77" s="191">
        <f t="shared" si="6"/>
        <v>0.046511627906976744</v>
      </c>
      <c r="F77" s="189">
        <v>11</v>
      </c>
      <c r="G77" s="192">
        <f t="shared" si="7"/>
        <v>0.09166666666666666</v>
      </c>
      <c r="H77" s="189">
        <v>4</v>
      </c>
      <c r="I77" s="196"/>
    </row>
    <row r="78" spans="1:9" ht="15.75">
      <c r="A78" s="189">
        <v>5</v>
      </c>
      <c r="B78" s="196"/>
      <c r="C78" s="189" t="str">
        <f t="shared" si="8"/>
        <v> Ic</v>
      </c>
      <c r="D78" s="189">
        <v>5</v>
      </c>
      <c r="E78" s="191">
        <f t="shared" si="6"/>
        <v>0.05813953488372093</v>
      </c>
      <c r="F78" s="189">
        <v>14</v>
      </c>
      <c r="G78" s="192">
        <f t="shared" si="7"/>
        <v>0.11666666666666667</v>
      </c>
      <c r="H78" s="189">
        <v>5</v>
      </c>
      <c r="I78" s="196"/>
    </row>
    <row r="79" spans="1:9" ht="15.75">
      <c r="A79" s="189">
        <v>6</v>
      </c>
      <c r="B79" s="196"/>
      <c r="C79" s="189" t="str">
        <f t="shared" si="8"/>
        <v> Ic</v>
      </c>
      <c r="D79" s="189">
        <v>9</v>
      </c>
      <c r="E79" s="191">
        <f t="shared" si="6"/>
        <v>0.10465116279069768</v>
      </c>
      <c r="F79" s="189">
        <v>9</v>
      </c>
      <c r="G79" s="192">
        <f t="shared" si="7"/>
        <v>0.075</v>
      </c>
      <c r="H79" s="189">
        <v>6</v>
      </c>
      <c r="I79" s="196"/>
    </row>
    <row r="80" spans="1:9" ht="15.75">
      <c r="A80" s="189">
        <v>7</v>
      </c>
      <c r="B80" s="196"/>
      <c r="C80" s="189" t="str">
        <f t="shared" si="8"/>
        <v> Ic</v>
      </c>
      <c r="D80" s="189">
        <v>8</v>
      </c>
      <c r="E80" s="191">
        <f t="shared" si="6"/>
        <v>0.09302325581395349</v>
      </c>
      <c r="F80" s="189">
        <v>14</v>
      </c>
      <c r="G80" s="192">
        <f t="shared" si="7"/>
        <v>0.11666666666666667</v>
      </c>
      <c r="H80" s="189">
        <v>7</v>
      </c>
      <c r="I80" s="196"/>
    </row>
    <row r="81" spans="1:9" ht="15.75">
      <c r="A81" s="189">
        <v>8</v>
      </c>
      <c r="B81" s="196"/>
      <c r="C81" s="189" t="str">
        <f t="shared" si="8"/>
        <v> Ic</v>
      </c>
      <c r="D81" s="189">
        <v>1</v>
      </c>
      <c r="E81" s="191">
        <f t="shared" si="6"/>
        <v>0.011627906976744186</v>
      </c>
      <c r="F81" s="189">
        <v>2</v>
      </c>
      <c r="G81" s="192">
        <f t="shared" si="7"/>
        <v>0.016666666666666666</v>
      </c>
      <c r="H81" s="189">
        <v>8</v>
      </c>
      <c r="I81" s="196"/>
    </row>
    <row r="82" spans="1:9" ht="15.75">
      <c r="A82" s="189">
        <v>9</v>
      </c>
      <c r="B82" s="196"/>
      <c r="C82" s="189" t="str">
        <f t="shared" si="8"/>
        <v> Ic</v>
      </c>
      <c r="D82" s="189">
        <v>2</v>
      </c>
      <c r="E82" s="191">
        <f t="shared" si="6"/>
        <v>0.023255813953488372</v>
      </c>
      <c r="F82" s="189">
        <v>5</v>
      </c>
      <c r="G82" s="192">
        <f t="shared" si="7"/>
        <v>0.041666666666666664</v>
      </c>
      <c r="H82" s="189">
        <v>9</v>
      </c>
      <c r="I82" s="196"/>
    </row>
    <row r="83" spans="1:9" ht="15.75">
      <c r="A83" s="189">
        <v>10</v>
      </c>
      <c r="B83" s="196"/>
      <c r="C83" s="189" t="str">
        <f t="shared" si="8"/>
        <v> Ic</v>
      </c>
      <c r="D83" s="189">
        <v>5</v>
      </c>
      <c r="E83" s="191">
        <f t="shared" si="6"/>
        <v>0.05813953488372093</v>
      </c>
      <c r="F83" s="189">
        <v>5</v>
      </c>
      <c r="G83" s="192">
        <f t="shared" si="7"/>
        <v>0.041666666666666664</v>
      </c>
      <c r="H83" s="189">
        <v>10</v>
      </c>
      <c r="I83" s="196"/>
    </row>
    <row r="84" spans="1:9" ht="15.75">
      <c r="A84" s="189">
        <v>11</v>
      </c>
      <c r="B84" s="196"/>
      <c r="C84" s="189" t="str">
        <f t="shared" si="8"/>
        <v> Ic</v>
      </c>
      <c r="D84" s="189">
        <v>7</v>
      </c>
      <c r="E84" s="191">
        <f t="shared" si="6"/>
        <v>0.08139534883720931</v>
      </c>
      <c r="F84" s="189">
        <v>4</v>
      </c>
      <c r="G84" s="192">
        <f t="shared" si="7"/>
        <v>0.03333333333333333</v>
      </c>
      <c r="H84" s="189">
        <v>11</v>
      </c>
      <c r="I84" s="196"/>
    </row>
    <row r="85" spans="1:9" ht="15.75">
      <c r="A85" s="189">
        <v>12</v>
      </c>
      <c r="B85" s="196"/>
      <c r="C85" s="189" t="str">
        <f t="shared" si="8"/>
        <v> Ic</v>
      </c>
      <c r="D85" s="189">
        <v>6</v>
      </c>
      <c r="E85" s="191">
        <f t="shared" si="6"/>
        <v>0.06976744186046512</v>
      </c>
      <c r="F85" s="189">
        <v>7</v>
      </c>
      <c r="G85" s="192">
        <f t="shared" si="7"/>
        <v>0.058333333333333334</v>
      </c>
      <c r="H85" s="189">
        <v>12</v>
      </c>
      <c r="I85" s="196"/>
    </row>
    <row r="86" spans="1:9" ht="15.75">
      <c r="A86" s="189">
        <v>13</v>
      </c>
      <c r="B86" s="196"/>
      <c r="C86" s="189" t="str">
        <f t="shared" si="8"/>
        <v> Ic</v>
      </c>
      <c r="D86" s="189">
        <v>6</v>
      </c>
      <c r="E86" s="191">
        <f t="shared" si="6"/>
        <v>0.06976744186046512</v>
      </c>
      <c r="F86" s="189">
        <v>8</v>
      </c>
      <c r="G86" s="192">
        <f t="shared" si="7"/>
        <v>0.06666666666666667</v>
      </c>
      <c r="H86" s="189">
        <v>13</v>
      </c>
      <c r="I86" s="196"/>
    </row>
    <row r="87" spans="1:9" ht="15.75">
      <c r="A87" s="189">
        <v>14</v>
      </c>
      <c r="B87" s="196"/>
      <c r="C87" s="189" t="str">
        <f t="shared" si="8"/>
        <v> Ic</v>
      </c>
      <c r="D87" s="189">
        <v>3</v>
      </c>
      <c r="E87" s="191">
        <f t="shared" si="6"/>
        <v>0.03488372093023256</v>
      </c>
      <c r="F87" s="189">
        <v>9</v>
      </c>
      <c r="G87" s="192">
        <f t="shared" si="7"/>
        <v>0.075</v>
      </c>
      <c r="H87" s="189">
        <v>14</v>
      </c>
      <c r="I87" s="196"/>
    </row>
    <row r="88" spans="1:9" ht="15.75">
      <c r="A88" s="189">
        <v>15</v>
      </c>
      <c r="B88" s="196"/>
      <c r="C88" s="189" t="str">
        <f t="shared" si="8"/>
        <v> Ic</v>
      </c>
      <c r="D88" s="189">
        <v>3</v>
      </c>
      <c r="E88" s="191">
        <f t="shared" si="6"/>
        <v>0.03488372093023256</v>
      </c>
      <c r="F88" s="189">
        <v>6</v>
      </c>
      <c r="G88" s="192">
        <f t="shared" si="7"/>
        <v>0.05</v>
      </c>
      <c r="H88" s="189">
        <v>15</v>
      </c>
      <c r="I88" s="196"/>
    </row>
    <row r="89" spans="1:9" ht="15.75">
      <c r="A89" s="189">
        <v>16</v>
      </c>
      <c r="B89" s="196"/>
      <c r="C89" s="189" t="str">
        <f t="shared" si="8"/>
        <v> Ic</v>
      </c>
      <c r="D89" s="189">
        <v>3</v>
      </c>
      <c r="E89" s="191">
        <f t="shared" si="6"/>
        <v>0.03488372093023256</v>
      </c>
      <c r="F89" s="189">
        <v>5</v>
      </c>
      <c r="G89" s="192">
        <f t="shared" si="7"/>
        <v>0.041666666666666664</v>
      </c>
      <c r="H89" s="189">
        <v>16</v>
      </c>
      <c r="I89" s="196"/>
    </row>
    <row r="90" spans="1:9" ht="15.75">
      <c r="A90" s="189">
        <v>17</v>
      </c>
      <c r="B90" s="196"/>
      <c r="C90" s="189" t="str">
        <f t="shared" si="8"/>
        <v> Ic</v>
      </c>
      <c r="D90" s="189">
        <v>5</v>
      </c>
      <c r="E90" s="191">
        <f t="shared" si="6"/>
        <v>0.05813953488372093</v>
      </c>
      <c r="F90" s="189">
        <v>4</v>
      </c>
      <c r="G90" s="192">
        <f t="shared" si="7"/>
        <v>0.03333333333333333</v>
      </c>
      <c r="H90" s="189">
        <v>17</v>
      </c>
      <c r="I90" s="196"/>
    </row>
    <row r="91" spans="1:9" ht="15.75">
      <c r="A91" s="189">
        <v>18</v>
      </c>
      <c r="B91" s="196"/>
      <c r="C91" s="189" t="str">
        <f t="shared" si="8"/>
        <v> Ic</v>
      </c>
      <c r="D91" s="189">
        <v>1</v>
      </c>
      <c r="E91" s="191">
        <f t="shared" si="6"/>
        <v>0.011627906976744186</v>
      </c>
      <c r="F91" s="189">
        <v>1</v>
      </c>
      <c r="G91" s="192">
        <f t="shared" si="7"/>
        <v>0.008333333333333333</v>
      </c>
      <c r="H91" s="189">
        <v>18</v>
      </c>
      <c r="I91" s="196"/>
    </row>
    <row r="92" spans="1:9" ht="15.75">
      <c r="A92" s="189">
        <v>19</v>
      </c>
      <c r="B92" s="196"/>
      <c r="C92" s="189" t="str">
        <f t="shared" si="8"/>
        <v> Ic</v>
      </c>
      <c r="D92" s="189">
        <v>2</v>
      </c>
      <c r="E92" s="191">
        <f t="shared" si="6"/>
        <v>0.023255813953488372</v>
      </c>
      <c r="F92" s="189">
        <v>3</v>
      </c>
      <c r="G92" s="192">
        <f t="shared" si="7"/>
        <v>0.025</v>
      </c>
      <c r="H92" s="189">
        <v>19</v>
      </c>
      <c r="I92" s="196"/>
    </row>
    <row r="93" spans="1:9" ht="15.75">
      <c r="A93" s="189"/>
      <c r="B93" s="196"/>
      <c r="C93" s="189" t="str">
        <f t="shared" si="8"/>
        <v> Ic</v>
      </c>
      <c r="D93" s="189"/>
      <c r="E93" s="191">
        <f t="shared" si="6"/>
        <v>0</v>
      </c>
      <c r="F93" s="208"/>
      <c r="G93" s="192">
        <f t="shared" si="7"/>
        <v>0</v>
      </c>
      <c r="H93" s="189"/>
      <c r="I93" s="196"/>
    </row>
    <row r="94" spans="1:9" ht="15.75">
      <c r="A94" s="189"/>
      <c r="B94" s="196"/>
      <c r="C94" s="189" t="str">
        <f t="shared" si="8"/>
        <v> Ic</v>
      </c>
      <c r="D94" s="189"/>
      <c r="E94" s="191">
        <f t="shared" si="6"/>
        <v>0</v>
      </c>
      <c r="F94" s="208"/>
      <c r="G94" s="192">
        <f t="shared" si="7"/>
        <v>0</v>
      </c>
      <c r="H94" s="189"/>
      <c r="I94" s="196"/>
    </row>
    <row r="95" spans="1:9" ht="15.75">
      <c r="A95" s="189"/>
      <c r="B95" s="196"/>
      <c r="C95" s="189" t="str">
        <f t="shared" si="8"/>
        <v> Ic</v>
      </c>
      <c r="D95" s="189"/>
      <c r="E95" s="191">
        <f t="shared" si="6"/>
        <v>0</v>
      </c>
      <c r="F95" s="208"/>
      <c r="G95" s="192">
        <f t="shared" si="7"/>
        <v>0</v>
      </c>
      <c r="H95" s="189"/>
      <c r="I95" s="196"/>
    </row>
    <row r="96" spans="1:9" ht="15.75">
      <c r="A96" s="189"/>
      <c r="B96" s="196"/>
      <c r="C96" s="189" t="str">
        <f t="shared" si="8"/>
        <v> Ic</v>
      </c>
      <c r="D96" s="189"/>
      <c r="E96" s="191">
        <f t="shared" si="6"/>
        <v>0</v>
      </c>
      <c r="F96" s="208"/>
      <c r="G96" s="192">
        <f t="shared" si="7"/>
        <v>0</v>
      </c>
      <c r="H96" s="189"/>
      <c r="I96" s="196"/>
    </row>
    <row r="97" spans="1:9" ht="15.75">
      <c r="A97" s="189"/>
      <c r="B97" s="196"/>
      <c r="C97" s="189" t="str">
        <f t="shared" si="8"/>
        <v> Ic</v>
      </c>
      <c r="D97" s="189"/>
      <c r="E97" s="191">
        <f t="shared" si="6"/>
        <v>0</v>
      </c>
      <c r="F97" s="208"/>
      <c r="G97" s="192">
        <f t="shared" si="7"/>
        <v>0</v>
      </c>
      <c r="H97" s="189"/>
      <c r="I97" s="196"/>
    </row>
    <row r="98" spans="1:9" ht="15.75">
      <c r="A98" s="189"/>
      <c r="B98" s="196"/>
      <c r="C98" s="189" t="str">
        <f t="shared" si="8"/>
        <v> Ic</v>
      </c>
      <c r="D98" s="189"/>
      <c r="E98" s="191">
        <f t="shared" si="6"/>
        <v>0</v>
      </c>
      <c r="F98" s="208"/>
      <c r="G98" s="192">
        <f t="shared" si="7"/>
        <v>0</v>
      </c>
      <c r="H98" s="189"/>
      <c r="I98" s="196"/>
    </row>
    <row r="99" spans="1:9" ht="15.75">
      <c r="A99" s="189"/>
      <c r="B99" s="196"/>
      <c r="C99" s="189" t="str">
        <f t="shared" si="8"/>
        <v> Ic</v>
      </c>
      <c r="D99" s="189"/>
      <c r="E99" s="191">
        <f t="shared" si="6"/>
        <v>0</v>
      </c>
      <c r="F99" s="208"/>
      <c r="G99" s="192">
        <f t="shared" si="7"/>
        <v>0</v>
      </c>
      <c r="H99" s="189"/>
      <c r="I99" s="196"/>
    </row>
    <row r="100" spans="1:9" ht="15.75">
      <c r="A100" s="74"/>
      <c r="B100" s="196"/>
      <c r="C100" s="189" t="str">
        <f t="shared" si="8"/>
        <v> Ic</v>
      </c>
      <c r="D100" s="189"/>
      <c r="E100" s="191">
        <f t="shared" si="6"/>
        <v>0</v>
      </c>
      <c r="F100" s="208"/>
      <c r="G100" s="192">
        <f t="shared" si="7"/>
        <v>0</v>
      </c>
      <c r="H100" s="197"/>
      <c r="I100" s="196"/>
    </row>
    <row r="101" spans="1:9" ht="15.75">
      <c r="A101" s="209">
        <f>MAX(A74:A99)</f>
        <v>19</v>
      </c>
      <c r="B101" s="210"/>
      <c r="C101" s="211" t="s">
        <v>4</v>
      </c>
      <c r="D101" s="205">
        <f>SUM(D74:D100)</f>
        <v>86</v>
      </c>
      <c r="E101" s="191">
        <f>SUM(E74:E100)</f>
        <v>1</v>
      </c>
      <c r="F101" s="189">
        <f>SUM(F74:F100)</f>
        <v>120</v>
      </c>
      <c r="G101" s="192">
        <f>SUM(G74:G100)</f>
        <v>0.9999999999999999</v>
      </c>
      <c r="H101" s="209">
        <f>MAX(H74:H99)</f>
        <v>19</v>
      </c>
      <c r="I101" s="196"/>
    </row>
    <row r="102" spans="1:7" ht="15.75">
      <c r="A102" s="210"/>
      <c r="B102" s="212"/>
      <c r="C102" s="213" t="s">
        <v>5</v>
      </c>
      <c r="D102" s="214">
        <f>SUM(D74:D100)/A101</f>
        <v>4.526315789473684</v>
      </c>
      <c r="E102" s="123"/>
      <c r="F102" s="214">
        <f>SUM(F74:F100)/A101</f>
        <v>6.315789473684211</v>
      </c>
      <c r="G102" s="123"/>
    </row>
    <row r="104" ht="15">
      <c r="C104" t="s">
        <v>150</v>
      </c>
    </row>
    <row r="106" spans="1:4" ht="15.75">
      <c r="A106" s="20" t="str">
        <f>Wpis!$A$2</f>
        <v>STAN CZYTELNICTWA W ROKU SZK. 2010/2011</v>
      </c>
      <c r="B106" s="20"/>
      <c r="C106" s="160" t="str">
        <f>$C$2</f>
        <v>Kl.</v>
      </c>
      <c r="D106" s="19" t="s">
        <v>160</v>
      </c>
    </row>
    <row r="107" spans="1:9" ht="56.25" customHeight="1">
      <c r="A107" s="206" t="s">
        <v>0</v>
      </c>
      <c r="B107" s="207" t="s">
        <v>1</v>
      </c>
      <c r="C107" s="207" t="s">
        <v>3</v>
      </c>
      <c r="D107" s="188" t="str">
        <f>$D$3</f>
        <v>Ilość przeczytanych książek w I półroczu</v>
      </c>
      <c r="E107" s="188" t="str">
        <f>$E$3</f>
        <v>% książek  przeczytanych          w klasie w I półroczu</v>
      </c>
      <c r="F107" s="188" t="str">
        <f>$F$3</f>
        <v>Ilość przeczytanych książek w II półroczu </v>
      </c>
      <c r="G107" s="188" t="str">
        <f>$G$3</f>
        <v>% książek  przeczytanych           w klasie w II półroczu</v>
      </c>
      <c r="H107" s="206" t="s">
        <v>0</v>
      </c>
      <c r="I107" s="207" t="s">
        <v>1</v>
      </c>
    </row>
    <row r="108" spans="1:9" ht="15.75">
      <c r="A108" s="189">
        <v>1</v>
      </c>
      <c r="B108" s="196" t="s">
        <v>181</v>
      </c>
      <c r="C108" s="189" t="str">
        <f>$D$106</f>
        <v>Id</v>
      </c>
      <c r="D108" s="189">
        <v>2</v>
      </c>
      <c r="E108" s="192">
        <f aca="true" t="shared" si="9" ref="E108:E134">$D108/$D$135</f>
        <v>0.02564102564102564</v>
      </c>
      <c r="F108" s="189">
        <v>3</v>
      </c>
      <c r="G108" s="192">
        <f aca="true" t="shared" si="10" ref="G108:G134">$F108/$F$135</f>
        <v>0.045454545454545456</v>
      </c>
      <c r="H108" s="189">
        <v>1</v>
      </c>
      <c r="I108" s="196" t="s">
        <v>181</v>
      </c>
    </row>
    <row r="109" spans="1:9" ht="15.75">
      <c r="A109" s="189">
        <v>2</v>
      </c>
      <c r="B109" s="196"/>
      <c r="C109" s="189" t="str">
        <f aca="true" t="shared" si="11" ref="C109:C134">$D$106</f>
        <v>Id</v>
      </c>
      <c r="D109" s="189">
        <v>8</v>
      </c>
      <c r="E109" s="192">
        <f t="shared" si="9"/>
        <v>0.10256410256410256</v>
      </c>
      <c r="F109" s="189">
        <v>7</v>
      </c>
      <c r="G109" s="192">
        <f t="shared" si="10"/>
        <v>0.10606060606060606</v>
      </c>
      <c r="H109" s="189">
        <v>2</v>
      </c>
      <c r="I109" s="196"/>
    </row>
    <row r="110" spans="1:9" ht="15.75">
      <c r="A110" s="189">
        <v>3</v>
      </c>
      <c r="B110" s="196"/>
      <c r="C110" s="189" t="str">
        <f t="shared" si="11"/>
        <v>Id</v>
      </c>
      <c r="D110" s="189">
        <v>4</v>
      </c>
      <c r="E110" s="192">
        <f t="shared" si="9"/>
        <v>0.05128205128205128</v>
      </c>
      <c r="F110" s="189">
        <v>2</v>
      </c>
      <c r="G110" s="192">
        <f t="shared" si="10"/>
        <v>0.030303030303030304</v>
      </c>
      <c r="H110" s="189">
        <v>3</v>
      </c>
      <c r="I110" s="196"/>
    </row>
    <row r="111" spans="1:9" ht="15.75">
      <c r="A111" s="189">
        <v>4</v>
      </c>
      <c r="B111" s="196"/>
      <c r="C111" s="189" t="str">
        <f t="shared" si="11"/>
        <v>Id</v>
      </c>
      <c r="D111" s="189">
        <v>6</v>
      </c>
      <c r="E111" s="192">
        <f t="shared" si="9"/>
        <v>0.07692307692307693</v>
      </c>
      <c r="F111" s="189">
        <v>5</v>
      </c>
      <c r="G111" s="192">
        <f t="shared" si="10"/>
        <v>0.07575757575757576</v>
      </c>
      <c r="H111" s="189">
        <v>4</v>
      </c>
      <c r="I111" s="196"/>
    </row>
    <row r="112" spans="1:9" ht="15.75">
      <c r="A112" s="189">
        <v>5</v>
      </c>
      <c r="B112" s="196"/>
      <c r="C112" s="189" t="str">
        <f t="shared" si="11"/>
        <v>Id</v>
      </c>
      <c r="D112" s="189">
        <v>6</v>
      </c>
      <c r="E112" s="192">
        <f t="shared" si="9"/>
        <v>0.07692307692307693</v>
      </c>
      <c r="F112" s="189">
        <v>5</v>
      </c>
      <c r="G112" s="192">
        <f t="shared" si="10"/>
        <v>0.07575757575757576</v>
      </c>
      <c r="H112" s="189">
        <v>5</v>
      </c>
      <c r="I112" s="196"/>
    </row>
    <row r="113" spans="1:9" ht="15.75">
      <c r="A113" s="189">
        <v>6</v>
      </c>
      <c r="B113" s="196"/>
      <c r="C113" s="189" t="str">
        <f t="shared" si="11"/>
        <v>Id</v>
      </c>
      <c r="D113" s="189">
        <v>4</v>
      </c>
      <c r="E113" s="192">
        <f t="shared" si="9"/>
        <v>0.05128205128205128</v>
      </c>
      <c r="F113" s="189">
        <v>1</v>
      </c>
      <c r="G113" s="192">
        <f t="shared" si="10"/>
        <v>0.015151515151515152</v>
      </c>
      <c r="H113" s="189">
        <v>6</v>
      </c>
      <c r="I113" s="196"/>
    </row>
    <row r="114" spans="1:9" ht="15.75">
      <c r="A114" s="189">
        <v>7</v>
      </c>
      <c r="B114" s="196"/>
      <c r="C114" s="189" t="str">
        <f t="shared" si="11"/>
        <v>Id</v>
      </c>
      <c r="D114" s="189">
        <v>8</v>
      </c>
      <c r="E114" s="192">
        <f t="shared" si="9"/>
        <v>0.10256410256410256</v>
      </c>
      <c r="F114" s="189">
        <v>4</v>
      </c>
      <c r="G114" s="192">
        <f t="shared" si="10"/>
        <v>0.06060606060606061</v>
      </c>
      <c r="H114" s="189">
        <v>7</v>
      </c>
      <c r="I114" s="196"/>
    </row>
    <row r="115" spans="1:9" ht="15.75">
      <c r="A115" s="189">
        <v>8</v>
      </c>
      <c r="B115" s="196"/>
      <c r="C115" s="189" t="str">
        <f t="shared" si="11"/>
        <v>Id</v>
      </c>
      <c r="D115" s="189">
        <v>9</v>
      </c>
      <c r="E115" s="192">
        <f t="shared" si="9"/>
        <v>0.11538461538461539</v>
      </c>
      <c r="F115" s="189">
        <v>7</v>
      </c>
      <c r="G115" s="192">
        <f t="shared" si="10"/>
        <v>0.10606060606060606</v>
      </c>
      <c r="H115" s="189">
        <v>8</v>
      </c>
      <c r="I115" s="196"/>
    </row>
    <row r="116" spans="1:9" ht="15.75">
      <c r="A116" s="189">
        <v>9</v>
      </c>
      <c r="B116" s="196"/>
      <c r="C116" s="189" t="str">
        <f t="shared" si="11"/>
        <v>Id</v>
      </c>
      <c r="D116" s="189">
        <v>7</v>
      </c>
      <c r="E116" s="192">
        <f t="shared" si="9"/>
        <v>0.08974358974358974</v>
      </c>
      <c r="F116" s="189">
        <v>8</v>
      </c>
      <c r="G116" s="192">
        <f t="shared" si="10"/>
        <v>0.12121212121212122</v>
      </c>
      <c r="H116" s="189">
        <v>9</v>
      </c>
      <c r="I116" s="196"/>
    </row>
    <row r="117" spans="1:9" ht="15.75">
      <c r="A117" s="189">
        <v>10</v>
      </c>
      <c r="B117" s="196"/>
      <c r="C117" s="189" t="str">
        <f t="shared" si="11"/>
        <v>Id</v>
      </c>
      <c r="D117" s="189">
        <v>2</v>
      </c>
      <c r="E117" s="192">
        <f t="shared" si="9"/>
        <v>0.02564102564102564</v>
      </c>
      <c r="F117" s="189">
        <v>9</v>
      </c>
      <c r="G117" s="192">
        <f t="shared" si="10"/>
        <v>0.13636363636363635</v>
      </c>
      <c r="H117" s="189">
        <v>10</v>
      </c>
      <c r="I117" s="196"/>
    </row>
    <row r="118" spans="1:9" ht="15.75">
      <c r="A118" s="189">
        <v>11</v>
      </c>
      <c r="B118" s="196"/>
      <c r="C118" s="189" t="str">
        <f t="shared" si="11"/>
        <v>Id</v>
      </c>
      <c r="D118" s="189">
        <v>8</v>
      </c>
      <c r="E118" s="192">
        <f t="shared" si="9"/>
        <v>0.10256410256410256</v>
      </c>
      <c r="F118" s="189">
        <v>6</v>
      </c>
      <c r="G118" s="192">
        <f t="shared" si="10"/>
        <v>0.09090909090909091</v>
      </c>
      <c r="H118" s="189">
        <v>11</v>
      </c>
      <c r="I118" s="196"/>
    </row>
    <row r="119" spans="1:9" ht="15.75">
      <c r="A119" s="189">
        <v>12</v>
      </c>
      <c r="B119" s="196"/>
      <c r="C119" s="189" t="str">
        <f t="shared" si="11"/>
        <v>Id</v>
      </c>
      <c r="D119" s="189">
        <v>7</v>
      </c>
      <c r="E119" s="192">
        <f t="shared" si="9"/>
        <v>0.08974358974358974</v>
      </c>
      <c r="F119" s="189">
        <v>5</v>
      </c>
      <c r="G119" s="192">
        <f t="shared" si="10"/>
        <v>0.07575757575757576</v>
      </c>
      <c r="H119" s="189">
        <v>12</v>
      </c>
      <c r="I119" s="196"/>
    </row>
    <row r="120" spans="1:9" ht="15.75">
      <c r="A120" s="189">
        <v>13</v>
      </c>
      <c r="B120" s="196"/>
      <c r="C120" s="189" t="str">
        <f t="shared" si="11"/>
        <v>Id</v>
      </c>
      <c r="D120" s="189">
        <v>7</v>
      </c>
      <c r="E120" s="192">
        <f t="shared" si="9"/>
        <v>0.08974358974358974</v>
      </c>
      <c r="F120" s="189">
        <v>4</v>
      </c>
      <c r="G120" s="192">
        <f t="shared" si="10"/>
        <v>0.06060606060606061</v>
      </c>
      <c r="H120" s="189">
        <v>13</v>
      </c>
      <c r="I120" s="196"/>
    </row>
    <row r="121" spans="1:9" ht="15.75">
      <c r="A121" s="189"/>
      <c r="B121" s="196"/>
      <c r="C121" s="189" t="str">
        <f t="shared" si="11"/>
        <v>Id</v>
      </c>
      <c r="D121" s="189"/>
      <c r="E121" s="192">
        <f t="shared" si="9"/>
        <v>0</v>
      </c>
      <c r="F121" s="197"/>
      <c r="G121" s="192">
        <f t="shared" si="10"/>
        <v>0</v>
      </c>
      <c r="H121" s="189"/>
      <c r="I121" s="196"/>
    </row>
    <row r="122" spans="1:9" ht="15.75">
      <c r="A122" s="189"/>
      <c r="B122" s="215"/>
      <c r="C122" s="189" t="str">
        <f t="shared" si="11"/>
        <v>Id</v>
      </c>
      <c r="D122" s="189"/>
      <c r="E122" s="192">
        <f t="shared" si="9"/>
        <v>0</v>
      </c>
      <c r="F122" s="197"/>
      <c r="G122" s="192">
        <f t="shared" si="10"/>
        <v>0</v>
      </c>
      <c r="H122" s="189"/>
      <c r="I122" s="196"/>
    </row>
    <row r="123" spans="1:9" ht="15.75">
      <c r="A123" s="189"/>
      <c r="B123" s="196"/>
      <c r="C123" s="189" t="str">
        <f t="shared" si="11"/>
        <v>Id</v>
      </c>
      <c r="D123" s="189"/>
      <c r="E123" s="192">
        <f t="shared" si="9"/>
        <v>0</v>
      </c>
      <c r="F123" s="197"/>
      <c r="G123" s="192">
        <f t="shared" si="10"/>
        <v>0</v>
      </c>
      <c r="H123" s="189"/>
      <c r="I123" s="196"/>
    </row>
    <row r="124" spans="1:9" ht="15.75">
      <c r="A124" s="189"/>
      <c r="B124" s="196"/>
      <c r="C124" s="189" t="str">
        <f t="shared" si="11"/>
        <v>Id</v>
      </c>
      <c r="D124" s="189"/>
      <c r="E124" s="192">
        <f t="shared" si="9"/>
        <v>0</v>
      </c>
      <c r="F124" s="197"/>
      <c r="G124" s="192">
        <f t="shared" si="10"/>
        <v>0</v>
      </c>
      <c r="H124" s="189"/>
      <c r="I124" s="196"/>
    </row>
    <row r="125" spans="1:9" ht="15.75">
      <c r="A125" s="189"/>
      <c r="B125" s="196"/>
      <c r="C125" s="189" t="str">
        <f t="shared" si="11"/>
        <v>Id</v>
      </c>
      <c r="D125" s="189"/>
      <c r="E125" s="192">
        <f t="shared" si="9"/>
        <v>0</v>
      </c>
      <c r="F125" s="197"/>
      <c r="G125" s="192">
        <f t="shared" si="10"/>
        <v>0</v>
      </c>
      <c r="H125" s="189"/>
      <c r="I125" s="196"/>
    </row>
    <row r="126" spans="1:9" ht="15.75">
      <c r="A126" s="189"/>
      <c r="B126" s="196"/>
      <c r="C126" s="189" t="str">
        <f t="shared" si="11"/>
        <v>Id</v>
      </c>
      <c r="D126" s="189"/>
      <c r="E126" s="192">
        <f t="shared" si="9"/>
        <v>0</v>
      </c>
      <c r="F126" s="197"/>
      <c r="G126" s="192">
        <f t="shared" si="10"/>
        <v>0</v>
      </c>
      <c r="H126" s="189"/>
      <c r="I126" s="196"/>
    </row>
    <row r="127" spans="1:9" ht="15.75">
      <c r="A127" s="189"/>
      <c r="B127" s="196"/>
      <c r="C127" s="189" t="str">
        <f t="shared" si="11"/>
        <v>Id</v>
      </c>
      <c r="D127" s="189"/>
      <c r="E127" s="192">
        <f t="shared" si="9"/>
        <v>0</v>
      </c>
      <c r="F127" s="197"/>
      <c r="G127" s="192">
        <f t="shared" si="10"/>
        <v>0</v>
      </c>
      <c r="H127" s="189"/>
      <c r="I127" s="196"/>
    </row>
    <row r="128" spans="1:9" ht="15.75">
      <c r="A128" s="189"/>
      <c r="B128" s="196"/>
      <c r="C128" s="189" t="str">
        <f t="shared" si="11"/>
        <v>Id</v>
      </c>
      <c r="D128" s="189"/>
      <c r="E128" s="192">
        <f t="shared" si="9"/>
        <v>0</v>
      </c>
      <c r="F128" s="197"/>
      <c r="G128" s="192">
        <f t="shared" si="10"/>
        <v>0</v>
      </c>
      <c r="H128" s="189"/>
      <c r="I128" s="196"/>
    </row>
    <row r="129" spans="1:9" ht="15.75">
      <c r="A129" s="189"/>
      <c r="B129" s="196"/>
      <c r="C129" s="189" t="str">
        <f t="shared" si="11"/>
        <v>Id</v>
      </c>
      <c r="D129" s="189"/>
      <c r="E129" s="192">
        <f t="shared" si="9"/>
        <v>0</v>
      </c>
      <c r="F129" s="197"/>
      <c r="G129" s="192">
        <f t="shared" si="10"/>
        <v>0</v>
      </c>
      <c r="H129" s="189"/>
      <c r="I129" s="196"/>
    </row>
    <row r="130" spans="1:9" ht="15.75">
      <c r="A130" s="189"/>
      <c r="B130" s="196"/>
      <c r="C130" s="189" t="str">
        <f t="shared" si="11"/>
        <v>Id</v>
      </c>
      <c r="D130" s="189"/>
      <c r="E130" s="192">
        <f t="shared" si="9"/>
        <v>0</v>
      </c>
      <c r="F130" s="197"/>
      <c r="G130" s="192">
        <f t="shared" si="10"/>
        <v>0</v>
      </c>
      <c r="H130" s="189"/>
      <c r="I130" s="196"/>
    </row>
    <row r="131" spans="1:9" ht="15.75">
      <c r="A131" s="189"/>
      <c r="B131" s="196"/>
      <c r="C131" s="189" t="str">
        <f t="shared" si="11"/>
        <v>Id</v>
      </c>
      <c r="D131" s="189"/>
      <c r="E131" s="192">
        <f t="shared" si="9"/>
        <v>0</v>
      </c>
      <c r="F131" s="197"/>
      <c r="G131" s="192">
        <f t="shared" si="10"/>
        <v>0</v>
      </c>
      <c r="H131" s="189"/>
      <c r="I131" s="196"/>
    </row>
    <row r="132" spans="1:9" ht="15.75">
      <c r="A132" s="189"/>
      <c r="B132" s="196"/>
      <c r="C132" s="189" t="str">
        <f t="shared" si="11"/>
        <v>Id</v>
      </c>
      <c r="D132" s="189"/>
      <c r="E132" s="192">
        <f t="shared" si="9"/>
        <v>0</v>
      </c>
      <c r="F132" s="197"/>
      <c r="G132" s="192">
        <f t="shared" si="10"/>
        <v>0</v>
      </c>
      <c r="H132" s="189"/>
      <c r="I132" s="196"/>
    </row>
    <row r="133" spans="1:9" ht="15.75">
      <c r="A133" s="189"/>
      <c r="B133" s="196"/>
      <c r="C133" s="189" t="str">
        <f t="shared" si="11"/>
        <v>Id</v>
      </c>
      <c r="D133" s="189"/>
      <c r="E133" s="192">
        <f t="shared" si="9"/>
        <v>0</v>
      </c>
      <c r="F133" s="197"/>
      <c r="G133" s="192">
        <f t="shared" si="10"/>
        <v>0</v>
      </c>
      <c r="H133" s="189"/>
      <c r="I133" s="196"/>
    </row>
    <row r="134" spans="1:9" ht="15.75">
      <c r="A134" s="74"/>
      <c r="B134" s="196"/>
      <c r="C134" s="189" t="str">
        <f t="shared" si="11"/>
        <v>Id</v>
      </c>
      <c r="D134" s="189"/>
      <c r="E134" s="192">
        <f t="shared" si="9"/>
        <v>0</v>
      </c>
      <c r="F134" s="197"/>
      <c r="G134" s="192">
        <f t="shared" si="10"/>
        <v>0</v>
      </c>
      <c r="H134" s="74"/>
      <c r="I134" s="196"/>
    </row>
    <row r="135" spans="1:9" ht="15.75">
      <c r="A135" s="209">
        <f>MAX(A108:A133)</f>
        <v>13</v>
      </c>
      <c r="B135" s="216"/>
      <c r="C135" s="211" t="s">
        <v>4</v>
      </c>
      <c r="D135" s="205">
        <f>SUM(D108:D134)</f>
        <v>78</v>
      </c>
      <c r="E135" s="192">
        <f>SUM(E108:E134)</f>
        <v>1</v>
      </c>
      <c r="F135" s="189">
        <f>SUM(F108:F134)</f>
        <v>66</v>
      </c>
      <c r="G135" s="192">
        <f>SUM(G108:G134)</f>
        <v>1</v>
      </c>
      <c r="H135" s="209">
        <f>MAX(H108:H133)</f>
        <v>13</v>
      </c>
      <c r="I135" s="196"/>
    </row>
    <row r="136" spans="1:6" ht="15.75">
      <c r="A136" s="210"/>
      <c r="B136" s="212"/>
      <c r="C136" s="213" t="s">
        <v>5</v>
      </c>
      <c r="D136" s="214">
        <f>SUM(D108:D134)/A135</f>
        <v>6</v>
      </c>
      <c r="E136" s="24"/>
      <c r="F136" s="214">
        <f>SUM(F108:F134)/A135</f>
        <v>5.076923076923077</v>
      </c>
    </row>
    <row r="140" spans="1:4" ht="15.75">
      <c r="A140" s="20" t="str">
        <f>Wpis!$A$2</f>
        <v>STAN CZYTELNICTWA W ROKU SZK. 2010/2011</v>
      </c>
      <c r="B140" s="20"/>
      <c r="C140" s="160" t="str">
        <f>$C$2</f>
        <v>Kl.</v>
      </c>
      <c r="D140" s="19" t="s">
        <v>163</v>
      </c>
    </row>
    <row r="141" spans="1:9" ht="57" customHeight="1">
      <c r="A141" s="206" t="s">
        <v>0</v>
      </c>
      <c r="B141" s="207" t="s">
        <v>1</v>
      </c>
      <c r="C141" s="207" t="s">
        <v>3</v>
      </c>
      <c r="D141" s="188" t="str">
        <f>$D$3</f>
        <v>Ilość przeczytanych książek w I półroczu</v>
      </c>
      <c r="E141" s="188" t="str">
        <f>$E$3</f>
        <v>% książek  przeczytanych          w klasie w I półroczu</v>
      </c>
      <c r="F141" s="188" t="str">
        <f>$F$3</f>
        <v>Ilość przeczytanych książek w II półroczu </v>
      </c>
      <c r="G141" s="188" t="str">
        <f>$G$3</f>
        <v>% książek  przeczytanych           w klasie w II półroczu</v>
      </c>
      <c r="H141" s="206" t="s">
        <v>0</v>
      </c>
      <c r="I141" s="207" t="s">
        <v>1</v>
      </c>
    </row>
    <row r="142" spans="1:9" ht="15.75">
      <c r="A142" s="189">
        <v>1</v>
      </c>
      <c r="B142" s="196" t="s">
        <v>182</v>
      </c>
      <c r="C142" s="189" t="str">
        <f>$D$140</f>
        <v>Ie</v>
      </c>
      <c r="D142" s="189">
        <v>6</v>
      </c>
      <c r="E142" s="192">
        <f aca="true" t="shared" si="12" ref="E142:E168">$D142/$D$169</f>
        <v>0.046153846153846156</v>
      </c>
      <c r="F142" s="189">
        <v>2</v>
      </c>
      <c r="G142" s="192">
        <f aca="true" t="shared" si="13" ref="G142:G168">$F142/$F$169</f>
        <v>0.02127659574468085</v>
      </c>
      <c r="H142" s="189">
        <v>1</v>
      </c>
      <c r="I142" s="196" t="s">
        <v>182</v>
      </c>
    </row>
    <row r="143" spans="1:9" ht="15.75">
      <c r="A143" s="189">
        <v>2</v>
      </c>
      <c r="B143" s="196"/>
      <c r="C143" s="189" t="str">
        <f aca="true" t="shared" si="14" ref="C143:C168">$D$140</f>
        <v>Ie</v>
      </c>
      <c r="D143" s="189">
        <v>8</v>
      </c>
      <c r="E143" s="192">
        <f t="shared" si="12"/>
        <v>0.06153846153846154</v>
      </c>
      <c r="F143" s="189">
        <v>5</v>
      </c>
      <c r="G143" s="192">
        <f t="shared" si="13"/>
        <v>0.05319148936170213</v>
      </c>
      <c r="H143" s="189">
        <v>2</v>
      </c>
      <c r="I143" s="196"/>
    </row>
    <row r="144" spans="1:9" ht="15.75">
      <c r="A144" s="189">
        <v>3</v>
      </c>
      <c r="B144" s="196"/>
      <c r="C144" s="189" t="str">
        <f t="shared" si="14"/>
        <v>Ie</v>
      </c>
      <c r="D144" s="189">
        <v>5</v>
      </c>
      <c r="E144" s="192">
        <f t="shared" si="12"/>
        <v>0.038461538461538464</v>
      </c>
      <c r="F144" s="189">
        <v>6</v>
      </c>
      <c r="G144" s="192">
        <f t="shared" si="13"/>
        <v>0.06382978723404255</v>
      </c>
      <c r="H144" s="189">
        <v>3</v>
      </c>
      <c r="I144" s="196"/>
    </row>
    <row r="145" spans="1:9" ht="15.75">
      <c r="A145" s="189">
        <v>4</v>
      </c>
      <c r="B145" s="196"/>
      <c r="C145" s="189" t="str">
        <f t="shared" si="14"/>
        <v>Ie</v>
      </c>
      <c r="D145" s="189">
        <v>11</v>
      </c>
      <c r="E145" s="192">
        <f t="shared" si="12"/>
        <v>0.08461538461538462</v>
      </c>
      <c r="F145" s="189">
        <v>9</v>
      </c>
      <c r="G145" s="192">
        <f t="shared" si="13"/>
        <v>0.09574468085106383</v>
      </c>
      <c r="H145" s="189">
        <v>4</v>
      </c>
      <c r="I145" s="196"/>
    </row>
    <row r="146" spans="1:9" ht="15.75">
      <c r="A146" s="189">
        <v>5</v>
      </c>
      <c r="B146" s="196"/>
      <c r="C146" s="189" t="str">
        <f t="shared" si="14"/>
        <v>Ie</v>
      </c>
      <c r="D146" s="189">
        <v>8</v>
      </c>
      <c r="E146" s="192">
        <f t="shared" si="12"/>
        <v>0.06153846153846154</v>
      </c>
      <c r="F146" s="189">
        <v>7</v>
      </c>
      <c r="G146" s="192">
        <f t="shared" si="13"/>
        <v>0.07446808510638298</v>
      </c>
      <c r="H146" s="189">
        <v>5</v>
      </c>
      <c r="I146" s="196"/>
    </row>
    <row r="147" spans="1:9" ht="15.75">
      <c r="A147" s="189">
        <v>6</v>
      </c>
      <c r="B147" s="196"/>
      <c r="C147" s="189" t="str">
        <f t="shared" si="14"/>
        <v>Ie</v>
      </c>
      <c r="D147" s="189">
        <v>15</v>
      </c>
      <c r="E147" s="192">
        <f t="shared" si="12"/>
        <v>0.11538461538461539</v>
      </c>
      <c r="F147" s="189">
        <v>6</v>
      </c>
      <c r="G147" s="192">
        <f t="shared" si="13"/>
        <v>0.06382978723404255</v>
      </c>
      <c r="H147" s="189">
        <v>6</v>
      </c>
      <c r="I147" s="196"/>
    </row>
    <row r="148" spans="1:9" ht="15.75">
      <c r="A148" s="189">
        <v>7</v>
      </c>
      <c r="B148" s="196"/>
      <c r="C148" s="189" t="str">
        <f t="shared" si="14"/>
        <v>Ie</v>
      </c>
      <c r="D148" s="189">
        <v>5</v>
      </c>
      <c r="E148" s="192">
        <f t="shared" si="12"/>
        <v>0.038461538461538464</v>
      </c>
      <c r="F148" s="189">
        <v>9</v>
      </c>
      <c r="G148" s="192">
        <f t="shared" si="13"/>
        <v>0.09574468085106383</v>
      </c>
      <c r="H148" s="189">
        <v>7</v>
      </c>
      <c r="I148" s="196"/>
    </row>
    <row r="149" spans="1:9" ht="15.75">
      <c r="A149" s="189">
        <v>8</v>
      </c>
      <c r="B149" s="196"/>
      <c r="C149" s="189" t="str">
        <f t="shared" si="14"/>
        <v>Ie</v>
      </c>
      <c r="D149" s="189">
        <v>3</v>
      </c>
      <c r="E149" s="192">
        <f t="shared" si="12"/>
        <v>0.023076923076923078</v>
      </c>
      <c r="F149" s="189">
        <v>3</v>
      </c>
      <c r="G149" s="192">
        <f t="shared" si="13"/>
        <v>0.031914893617021274</v>
      </c>
      <c r="H149" s="189">
        <v>8</v>
      </c>
      <c r="I149" s="196"/>
    </row>
    <row r="150" spans="1:9" ht="15.75">
      <c r="A150" s="189">
        <v>9</v>
      </c>
      <c r="B150" s="196"/>
      <c r="C150" s="189" t="str">
        <f t="shared" si="14"/>
        <v>Ie</v>
      </c>
      <c r="D150" s="189">
        <v>14</v>
      </c>
      <c r="E150" s="192">
        <f t="shared" si="12"/>
        <v>0.1076923076923077</v>
      </c>
      <c r="F150" s="189">
        <v>5</v>
      </c>
      <c r="G150" s="192">
        <f t="shared" si="13"/>
        <v>0.05319148936170213</v>
      </c>
      <c r="H150" s="189">
        <v>9</v>
      </c>
      <c r="I150" s="196"/>
    </row>
    <row r="151" spans="1:9" ht="15.75">
      <c r="A151" s="189">
        <v>10</v>
      </c>
      <c r="B151" s="196"/>
      <c r="C151" s="189" t="str">
        <f t="shared" si="14"/>
        <v>Ie</v>
      </c>
      <c r="D151" s="189">
        <v>15</v>
      </c>
      <c r="E151" s="192">
        <f t="shared" si="12"/>
        <v>0.11538461538461539</v>
      </c>
      <c r="F151" s="189">
        <v>3</v>
      </c>
      <c r="G151" s="192">
        <f t="shared" si="13"/>
        <v>0.031914893617021274</v>
      </c>
      <c r="H151" s="189">
        <v>10</v>
      </c>
      <c r="I151" s="196"/>
    </row>
    <row r="152" spans="1:9" ht="15.75">
      <c r="A152" s="189">
        <v>11</v>
      </c>
      <c r="B152" s="196"/>
      <c r="C152" s="189" t="str">
        <f t="shared" si="14"/>
        <v>Ie</v>
      </c>
      <c r="D152" s="189">
        <v>12</v>
      </c>
      <c r="E152" s="192">
        <f t="shared" si="12"/>
        <v>0.09230769230769231</v>
      </c>
      <c r="F152" s="189">
        <v>4</v>
      </c>
      <c r="G152" s="192">
        <f t="shared" si="13"/>
        <v>0.0425531914893617</v>
      </c>
      <c r="H152" s="189">
        <v>11</v>
      </c>
      <c r="I152" s="196"/>
    </row>
    <row r="153" spans="1:9" ht="15.75">
      <c r="A153" s="189">
        <v>12</v>
      </c>
      <c r="B153" s="196"/>
      <c r="C153" s="189" t="str">
        <f t="shared" si="14"/>
        <v>Ie</v>
      </c>
      <c r="D153" s="189">
        <v>2</v>
      </c>
      <c r="E153" s="192">
        <f t="shared" si="12"/>
        <v>0.015384615384615385</v>
      </c>
      <c r="F153" s="189">
        <v>2</v>
      </c>
      <c r="G153" s="192">
        <f t="shared" si="13"/>
        <v>0.02127659574468085</v>
      </c>
      <c r="H153" s="189">
        <v>12</v>
      </c>
      <c r="I153" s="196"/>
    </row>
    <row r="154" spans="1:9" ht="15.75">
      <c r="A154" s="189">
        <v>13</v>
      </c>
      <c r="B154" s="196"/>
      <c r="C154" s="189" t="str">
        <f t="shared" si="14"/>
        <v>Ie</v>
      </c>
      <c r="D154" s="189">
        <v>6</v>
      </c>
      <c r="E154" s="192">
        <f t="shared" si="12"/>
        <v>0.046153846153846156</v>
      </c>
      <c r="F154" s="189">
        <v>8</v>
      </c>
      <c r="G154" s="192">
        <f t="shared" si="13"/>
        <v>0.0851063829787234</v>
      </c>
      <c r="H154" s="189">
        <v>13</v>
      </c>
      <c r="I154" s="196"/>
    </row>
    <row r="155" spans="1:9" ht="15.75">
      <c r="A155" s="189">
        <v>14</v>
      </c>
      <c r="B155" s="196"/>
      <c r="C155" s="189" t="str">
        <f t="shared" si="14"/>
        <v>Ie</v>
      </c>
      <c r="D155" s="189">
        <v>7</v>
      </c>
      <c r="E155" s="192">
        <f t="shared" si="12"/>
        <v>0.05384615384615385</v>
      </c>
      <c r="F155" s="189">
        <v>9</v>
      </c>
      <c r="G155" s="192">
        <f t="shared" si="13"/>
        <v>0.09574468085106383</v>
      </c>
      <c r="H155" s="189">
        <v>14</v>
      </c>
      <c r="I155" s="196"/>
    </row>
    <row r="156" spans="1:9" ht="15.75">
      <c r="A156" s="189">
        <v>15</v>
      </c>
      <c r="B156" s="215"/>
      <c r="C156" s="189" t="str">
        <f t="shared" si="14"/>
        <v>Ie</v>
      </c>
      <c r="D156" s="189">
        <v>4</v>
      </c>
      <c r="E156" s="192">
        <f t="shared" si="12"/>
        <v>0.03076923076923077</v>
      </c>
      <c r="F156" s="189">
        <v>6</v>
      </c>
      <c r="G156" s="192">
        <f t="shared" si="13"/>
        <v>0.06382978723404255</v>
      </c>
      <c r="H156" s="189">
        <v>15</v>
      </c>
      <c r="I156" s="196"/>
    </row>
    <row r="157" spans="1:9" ht="15.75">
      <c r="A157" s="189">
        <v>16</v>
      </c>
      <c r="B157" s="196"/>
      <c r="C157" s="189" t="str">
        <f t="shared" si="14"/>
        <v>Ie</v>
      </c>
      <c r="D157" s="189">
        <v>3</v>
      </c>
      <c r="E157" s="192">
        <f t="shared" si="12"/>
        <v>0.023076923076923078</v>
      </c>
      <c r="F157" s="189">
        <v>5</v>
      </c>
      <c r="G157" s="192">
        <f t="shared" si="13"/>
        <v>0.05319148936170213</v>
      </c>
      <c r="H157" s="189">
        <v>16</v>
      </c>
      <c r="I157" s="196"/>
    </row>
    <row r="158" spans="1:9" ht="15.75">
      <c r="A158" s="189">
        <v>17</v>
      </c>
      <c r="B158" s="196"/>
      <c r="C158" s="189" t="str">
        <f t="shared" si="14"/>
        <v>Ie</v>
      </c>
      <c r="D158" s="189">
        <v>5</v>
      </c>
      <c r="E158" s="192">
        <f t="shared" si="12"/>
        <v>0.038461538461538464</v>
      </c>
      <c r="F158" s="189">
        <v>4</v>
      </c>
      <c r="G158" s="192">
        <f t="shared" si="13"/>
        <v>0.0425531914893617</v>
      </c>
      <c r="H158" s="189">
        <v>17</v>
      </c>
      <c r="I158" s="196"/>
    </row>
    <row r="159" spans="1:9" ht="15.75">
      <c r="A159" s="189">
        <v>18</v>
      </c>
      <c r="B159" s="196"/>
      <c r="C159" s="189" t="str">
        <f t="shared" si="14"/>
        <v>Ie</v>
      </c>
      <c r="D159" s="189">
        <v>1</v>
      </c>
      <c r="E159" s="192">
        <f t="shared" si="12"/>
        <v>0.007692307692307693</v>
      </c>
      <c r="F159" s="189">
        <v>1</v>
      </c>
      <c r="G159" s="192">
        <f t="shared" si="13"/>
        <v>0.010638297872340425</v>
      </c>
      <c r="H159" s="189">
        <v>18</v>
      </c>
      <c r="I159" s="196"/>
    </row>
    <row r="160" spans="1:9" ht="15.75">
      <c r="A160" s="189"/>
      <c r="B160" s="196"/>
      <c r="C160" s="189" t="str">
        <f t="shared" si="14"/>
        <v>Ie</v>
      </c>
      <c r="D160" s="189"/>
      <c r="E160" s="192">
        <f t="shared" si="12"/>
        <v>0</v>
      </c>
      <c r="F160" s="189"/>
      <c r="G160" s="192">
        <f t="shared" si="13"/>
        <v>0</v>
      </c>
      <c r="H160" s="189"/>
      <c r="I160" s="196"/>
    </row>
    <row r="161" spans="1:9" ht="15.75">
      <c r="A161" s="189"/>
      <c r="B161" s="196"/>
      <c r="C161" s="189" t="str">
        <f t="shared" si="14"/>
        <v>Ie</v>
      </c>
      <c r="D161" s="189"/>
      <c r="E161" s="192">
        <f t="shared" si="12"/>
        <v>0</v>
      </c>
      <c r="F161" s="197"/>
      <c r="G161" s="192">
        <f t="shared" si="13"/>
        <v>0</v>
      </c>
      <c r="H161" s="189"/>
      <c r="I161" s="196"/>
    </row>
    <row r="162" spans="1:9" ht="15.75">
      <c r="A162" s="189"/>
      <c r="B162" s="196"/>
      <c r="C162" s="189" t="str">
        <f t="shared" si="14"/>
        <v>Ie</v>
      </c>
      <c r="D162" s="189"/>
      <c r="E162" s="192">
        <f t="shared" si="12"/>
        <v>0</v>
      </c>
      <c r="F162" s="197"/>
      <c r="G162" s="192">
        <f t="shared" si="13"/>
        <v>0</v>
      </c>
      <c r="H162" s="189"/>
      <c r="I162" s="196"/>
    </row>
    <row r="163" spans="1:9" ht="15.75">
      <c r="A163" s="189"/>
      <c r="B163" s="196"/>
      <c r="C163" s="189" t="str">
        <f t="shared" si="14"/>
        <v>Ie</v>
      </c>
      <c r="D163" s="189"/>
      <c r="E163" s="192">
        <f t="shared" si="12"/>
        <v>0</v>
      </c>
      <c r="F163" s="197"/>
      <c r="G163" s="192">
        <f t="shared" si="13"/>
        <v>0</v>
      </c>
      <c r="H163" s="189"/>
      <c r="I163" s="196"/>
    </row>
    <row r="164" spans="1:9" ht="15.75">
      <c r="A164" s="189"/>
      <c r="B164" s="196"/>
      <c r="C164" s="189" t="str">
        <f t="shared" si="14"/>
        <v>Ie</v>
      </c>
      <c r="D164" s="189"/>
      <c r="E164" s="192">
        <f t="shared" si="12"/>
        <v>0</v>
      </c>
      <c r="F164" s="197"/>
      <c r="G164" s="192">
        <f t="shared" si="13"/>
        <v>0</v>
      </c>
      <c r="H164" s="189"/>
      <c r="I164" s="196"/>
    </row>
    <row r="165" spans="1:9" ht="15.75">
      <c r="A165" s="189"/>
      <c r="B165" s="196"/>
      <c r="C165" s="189" t="str">
        <f t="shared" si="14"/>
        <v>Ie</v>
      </c>
      <c r="D165" s="189"/>
      <c r="E165" s="192">
        <f t="shared" si="12"/>
        <v>0</v>
      </c>
      <c r="F165" s="197"/>
      <c r="G165" s="192">
        <f t="shared" si="13"/>
        <v>0</v>
      </c>
      <c r="H165" s="189"/>
      <c r="I165" s="196"/>
    </row>
    <row r="166" spans="1:9" ht="15.75">
      <c r="A166" s="189"/>
      <c r="B166" s="196"/>
      <c r="C166" s="189" t="str">
        <f t="shared" si="14"/>
        <v>Ie</v>
      </c>
      <c r="D166" s="189"/>
      <c r="E166" s="192">
        <f t="shared" si="12"/>
        <v>0</v>
      </c>
      <c r="F166" s="197"/>
      <c r="G166" s="192">
        <f t="shared" si="13"/>
        <v>0</v>
      </c>
      <c r="H166" s="189"/>
      <c r="I166" s="196"/>
    </row>
    <row r="167" spans="1:9" ht="15.75">
      <c r="A167" s="189"/>
      <c r="B167" s="196"/>
      <c r="C167" s="189" t="str">
        <f t="shared" si="14"/>
        <v>Ie</v>
      </c>
      <c r="D167" s="189"/>
      <c r="E167" s="192">
        <f t="shared" si="12"/>
        <v>0</v>
      </c>
      <c r="F167" s="197"/>
      <c r="G167" s="192">
        <f t="shared" si="13"/>
        <v>0</v>
      </c>
      <c r="H167" s="189"/>
      <c r="I167" s="196"/>
    </row>
    <row r="168" spans="1:9" ht="15.75">
      <c r="A168" s="74"/>
      <c r="B168" s="196"/>
      <c r="C168" s="189" t="str">
        <f t="shared" si="14"/>
        <v>Ie</v>
      </c>
      <c r="D168" s="189"/>
      <c r="E168" s="192">
        <f t="shared" si="12"/>
        <v>0</v>
      </c>
      <c r="F168" s="197"/>
      <c r="G168" s="192">
        <f t="shared" si="13"/>
        <v>0</v>
      </c>
      <c r="H168" s="197"/>
      <c r="I168" s="196"/>
    </row>
    <row r="169" spans="1:9" ht="15.75">
      <c r="A169" s="209">
        <f>MAX(A142:A167)</f>
        <v>18</v>
      </c>
      <c r="B169" s="216"/>
      <c r="C169" s="211" t="s">
        <v>4</v>
      </c>
      <c r="D169" s="205">
        <f>SUM(D142:D168)</f>
        <v>130</v>
      </c>
      <c r="E169" s="192">
        <f>SUM(E142:E168)</f>
        <v>1.0000000000000002</v>
      </c>
      <c r="F169" s="189">
        <f>SUM(F142:F168)</f>
        <v>94</v>
      </c>
      <c r="G169" s="192">
        <f>SUM(G142:G168)</f>
        <v>0.9999999999999998</v>
      </c>
      <c r="H169" s="209">
        <f>MAX(H142:H167)</f>
        <v>18</v>
      </c>
      <c r="I169" s="196"/>
    </row>
    <row r="170" spans="1:6" ht="15.75">
      <c r="A170" s="210"/>
      <c r="B170" s="212"/>
      <c r="C170" s="213" t="s">
        <v>5</v>
      </c>
      <c r="D170" s="214">
        <f>SUM(D142:D168)/A169</f>
        <v>7.222222222222222</v>
      </c>
      <c r="F170" s="214">
        <f>SUM(F142:F168)/A169</f>
        <v>5.222222222222222</v>
      </c>
    </row>
    <row r="175" spans="1:5" ht="15.75">
      <c r="A175" s="20" t="str">
        <f>Wpis!$A$2</f>
        <v>STAN CZYTELNICTWA W ROKU SZK. 2010/2011</v>
      </c>
      <c r="B175" s="20"/>
      <c r="C175" s="160" t="str">
        <f>$C$2</f>
        <v>Kl.</v>
      </c>
      <c r="D175" s="52" t="s">
        <v>159</v>
      </c>
      <c r="E175" s="51"/>
    </row>
    <row r="176" spans="1:9" ht="56.25" customHeight="1">
      <c r="A176" s="206" t="s">
        <v>0</v>
      </c>
      <c r="B176" s="207" t="s">
        <v>1</v>
      </c>
      <c r="C176" s="207" t="s">
        <v>3</v>
      </c>
      <c r="D176" s="188" t="str">
        <f>$D$3</f>
        <v>Ilość przeczytanych książek w I półroczu</v>
      </c>
      <c r="E176" s="188" t="str">
        <f>$E$3</f>
        <v>% książek  przeczytanych          w klasie w I półroczu</v>
      </c>
      <c r="F176" s="188" t="str">
        <f>$F$3</f>
        <v>Ilość przeczytanych książek w II półroczu </v>
      </c>
      <c r="G176" s="188" t="str">
        <f>$G$3</f>
        <v>% książek  przeczytanych           w klasie w II półroczu</v>
      </c>
      <c r="H176" s="206" t="s">
        <v>0</v>
      </c>
      <c r="I176" s="207" t="s">
        <v>1</v>
      </c>
    </row>
    <row r="177" spans="1:9" ht="15.75">
      <c r="A177" s="189">
        <v>1</v>
      </c>
      <c r="B177" s="196" t="s">
        <v>183</v>
      </c>
      <c r="C177" s="189" t="str">
        <f>$D$175</f>
        <v>If</v>
      </c>
      <c r="D177" s="189">
        <v>1</v>
      </c>
      <c r="E177" s="192">
        <f aca="true" t="shared" si="15" ref="E177:E203">$D177/$D$204</f>
        <v>0.03125</v>
      </c>
      <c r="F177" s="189">
        <v>2</v>
      </c>
      <c r="G177" s="192">
        <f aca="true" t="shared" si="16" ref="G177:G203">$F177/$F$204</f>
        <v>0.03225806451612903</v>
      </c>
      <c r="H177" s="189">
        <v>1</v>
      </c>
      <c r="I177" s="196" t="s">
        <v>183</v>
      </c>
    </row>
    <row r="178" spans="1:9" ht="15.75">
      <c r="A178" s="189">
        <v>2</v>
      </c>
      <c r="B178" s="196"/>
      <c r="C178" s="189" t="str">
        <f aca="true" t="shared" si="17" ref="C178:C203">$D$175</f>
        <v>If</v>
      </c>
      <c r="D178" s="189">
        <v>9</v>
      </c>
      <c r="E178" s="192">
        <f t="shared" si="15"/>
        <v>0.28125</v>
      </c>
      <c r="F178" s="189">
        <v>5</v>
      </c>
      <c r="G178" s="192">
        <f t="shared" si="16"/>
        <v>0.08064516129032258</v>
      </c>
      <c r="H178" s="189">
        <v>2</v>
      </c>
      <c r="I178" s="196"/>
    </row>
    <row r="179" spans="1:9" ht="15.75">
      <c r="A179" s="189">
        <v>3</v>
      </c>
      <c r="B179" s="196"/>
      <c r="C179" s="189" t="str">
        <f t="shared" si="17"/>
        <v>If</v>
      </c>
      <c r="D179" s="189">
        <v>3</v>
      </c>
      <c r="E179" s="192">
        <f t="shared" si="15"/>
        <v>0.09375</v>
      </c>
      <c r="F179" s="189">
        <v>6</v>
      </c>
      <c r="G179" s="192">
        <f t="shared" si="16"/>
        <v>0.0967741935483871</v>
      </c>
      <c r="H179" s="189">
        <v>3</v>
      </c>
      <c r="I179" s="196"/>
    </row>
    <row r="180" spans="1:9" ht="15.75">
      <c r="A180" s="189">
        <v>4</v>
      </c>
      <c r="B180" s="196"/>
      <c r="C180" s="189" t="str">
        <f t="shared" si="17"/>
        <v>If</v>
      </c>
      <c r="D180" s="189">
        <v>2</v>
      </c>
      <c r="E180" s="192">
        <f t="shared" si="15"/>
        <v>0.0625</v>
      </c>
      <c r="F180" s="189">
        <v>9</v>
      </c>
      <c r="G180" s="192">
        <f t="shared" si="16"/>
        <v>0.14516129032258066</v>
      </c>
      <c r="H180" s="189">
        <v>4</v>
      </c>
      <c r="I180" s="196"/>
    </row>
    <row r="181" spans="1:9" ht="15.75">
      <c r="A181" s="189">
        <v>5</v>
      </c>
      <c r="B181" s="196"/>
      <c r="C181" s="189" t="str">
        <f t="shared" si="17"/>
        <v>If</v>
      </c>
      <c r="D181" s="189">
        <v>1</v>
      </c>
      <c r="E181" s="192">
        <f t="shared" si="15"/>
        <v>0.03125</v>
      </c>
      <c r="F181" s="189">
        <v>8</v>
      </c>
      <c r="G181" s="192">
        <f t="shared" si="16"/>
        <v>0.12903225806451613</v>
      </c>
      <c r="H181" s="189">
        <v>5</v>
      </c>
      <c r="I181" s="196"/>
    </row>
    <row r="182" spans="1:9" ht="15.75">
      <c r="A182" s="189">
        <v>6</v>
      </c>
      <c r="B182" s="196"/>
      <c r="C182" s="189" t="str">
        <f t="shared" si="17"/>
        <v>If</v>
      </c>
      <c r="D182" s="189">
        <v>1</v>
      </c>
      <c r="E182" s="192">
        <f t="shared" si="15"/>
        <v>0.03125</v>
      </c>
      <c r="F182" s="189">
        <v>7</v>
      </c>
      <c r="G182" s="192">
        <f t="shared" si="16"/>
        <v>0.11290322580645161</v>
      </c>
      <c r="H182" s="189">
        <v>6</v>
      </c>
      <c r="I182" s="196"/>
    </row>
    <row r="183" spans="1:9" ht="15.75">
      <c r="A183" s="189">
        <v>7</v>
      </c>
      <c r="B183" s="196"/>
      <c r="C183" s="189" t="str">
        <f t="shared" si="17"/>
        <v>If</v>
      </c>
      <c r="D183" s="189">
        <v>1</v>
      </c>
      <c r="E183" s="192">
        <f t="shared" si="15"/>
        <v>0.03125</v>
      </c>
      <c r="F183" s="189">
        <v>4</v>
      </c>
      <c r="G183" s="192">
        <f t="shared" si="16"/>
        <v>0.06451612903225806</v>
      </c>
      <c r="H183" s="189">
        <v>7</v>
      </c>
      <c r="I183" s="196"/>
    </row>
    <row r="184" spans="1:9" ht="15.75">
      <c r="A184" s="189">
        <v>8</v>
      </c>
      <c r="B184" s="215"/>
      <c r="C184" s="189" t="str">
        <f t="shared" si="17"/>
        <v>If</v>
      </c>
      <c r="D184" s="189">
        <v>1</v>
      </c>
      <c r="E184" s="192">
        <f t="shared" si="15"/>
        <v>0.03125</v>
      </c>
      <c r="F184" s="189">
        <v>5</v>
      </c>
      <c r="G184" s="192">
        <f t="shared" si="16"/>
        <v>0.08064516129032258</v>
      </c>
      <c r="H184" s="189">
        <v>8</v>
      </c>
      <c r="I184" s="196"/>
    </row>
    <row r="185" spans="1:9" ht="15.75">
      <c r="A185" s="189">
        <v>9</v>
      </c>
      <c r="B185" s="196"/>
      <c r="C185" s="189" t="str">
        <f t="shared" si="17"/>
        <v>If</v>
      </c>
      <c r="D185" s="189">
        <v>1</v>
      </c>
      <c r="E185" s="192">
        <f t="shared" si="15"/>
        <v>0.03125</v>
      </c>
      <c r="F185" s="189">
        <v>6</v>
      </c>
      <c r="G185" s="192">
        <f t="shared" si="16"/>
        <v>0.0967741935483871</v>
      </c>
      <c r="H185" s="189">
        <v>9</v>
      </c>
      <c r="I185" s="196"/>
    </row>
    <row r="186" spans="1:9" ht="15.75">
      <c r="A186" s="189">
        <v>10</v>
      </c>
      <c r="B186" s="196"/>
      <c r="C186" s="189" t="str">
        <f t="shared" si="17"/>
        <v>If</v>
      </c>
      <c r="D186" s="189">
        <v>1</v>
      </c>
      <c r="E186" s="192">
        <f t="shared" si="15"/>
        <v>0.03125</v>
      </c>
      <c r="F186" s="189">
        <v>8</v>
      </c>
      <c r="G186" s="192">
        <f t="shared" si="16"/>
        <v>0.12903225806451613</v>
      </c>
      <c r="H186" s="189">
        <v>10</v>
      </c>
      <c r="I186" s="196"/>
    </row>
    <row r="187" spans="1:9" ht="15.75">
      <c r="A187" s="189">
        <v>11</v>
      </c>
      <c r="B187" s="196"/>
      <c r="C187" s="189" t="str">
        <f t="shared" si="17"/>
        <v>If</v>
      </c>
      <c r="D187" s="189">
        <v>1</v>
      </c>
      <c r="E187" s="192">
        <f t="shared" si="15"/>
        <v>0.03125</v>
      </c>
      <c r="F187" s="189">
        <v>1</v>
      </c>
      <c r="G187" s="192">
        <f t="shared" si="16"/>
        <v>0.016129032258064516</v>
      </c>
      <c r="H187" s="189">
        <v>11</v>
      </c>
      <c r="I187" s="196"/>
    </row>
    <row r="188" spans="1:9" ht="15.75">
      <c r="A188" s="189">
        <v>12</v>
      </c>
      <c r="B188" s="196"/>
      <c r="C188" s="189" t="str">
        <f t="shared" si="17"/>
        <v>If</v>
      </c>
      <c r="D188" s="189">
        <v>10</v>
      </c>
      <c r="E188" s="192">
        <f t="shared" si="15"/>
        <v>0.3125</v>
      </c>
      <c r="F188" s="189">
        <v>1</v>
      </c>
      <c r="G188" s="192">
        <f t="shared" si="16"/>
        <v>0.016129032258064516</v>
      </c>
      <c r="H188" s="189">
        <v>12</v>
      </c>
      <c r="I188" s="196"/>
    </row>
    <row r="189" spans="1:9" ht="15.75">
      <c r="A189" s="74"/>
      <c r="B189" s="197"/>
      <c r="C189" s="189" t="str">
        <f t="shared" si="17"/>
        <v>If</v>
      </c>
      <c r="D189" s="189"/>
      <c r="E189" s="192">
        <f t="shared" si="15"/>
        <v>0</v>
      </c>
      <c r="F189" s="189"/>
      <c r="G189" s="192">
        <f t="shared" si="16"/>
        <v>0</v>
      </c>
      <c r="H189" s="197"/>
      <c r="I189" s="197"/>
    </row>
    <row r="190" spans="1:9" ht="15.75">
      <c r="A190" s="189"/>
      <c r="B190" s="196"/>
      <c r="C190" s="189" t="str">
        <f t="shared" si="17"/>
        <v>If</v>
      </c>
      <c r="D190" s="189"/>
      <c r="E190" s="192">
        <f t="shared" si="15"/>
        <v>0</v>
      </c>
      <c r="F190" s="189"/>
      <c r="G190" s="192">
        <f t="shared" si="16"/>
        <v>0</v>
      </c>
      <c r="H190" s="189"/>
      <c r="I190" s="196"/>
    </row>
    <row r="191" spans="1:9" ht="15.75">
      <c r="A191" s="189"/>
      <c r="B191" s="196"/>
      <c r="C191" s="189" t="str">
        <f t="shared" si="17"/>
        <v>If</v>
      </c>
      <c r="D191" s="189"/>
      <c r="E191" s="192">
        <f t="shared" si="15"/>
        <v>0</v>
      </c>
      <c r="F191" s="189"/>
      <c r="G191" s="192">
        <f t="shared" si="16"/>
        <v>0</v>
      </c>
      <c r="H191" s="189"/>
      <c r="I191" s="196"/>
    </row>
    <row r="192" spans="1:9" ht="15.75">
      <c r="A192" s="189"/>
      <c r="B192" s="196"/>
      <c r="C192" s="189" t="str">
        <f t="shared" si="17"/>
        <v>If</v>
      </c>
      <c r="D192" s="189"/>
      <c r="E192" s="192">
        <f t="shared" si="15"/>
        <v>0</v>
      </c>
      <c r="F192" s="189"/>
      <c r="G192" s="192">
        <f t="shared" si="16"/>
        <v>0</v>
      </c>
      <c r="H192" s="189"/>
      <c r="I192" s="196"/>
    </row>
    <row r="193" spans="1:9" ht="15.75">
      <c r="A193" s="189"/>
      <c r="B193" s="196"/>
      <c r="C193" s="189" t="str">
        <f t="shared" si="17"/>
        <v>If</v>
      </c>
      <c r="D193" s="189"/>
      <c r="E193" s="192">
        <f t="shared" si="15"/>
        <v>0</v>
      </c>
      <c r="F193" s="189"/>
      <c r="G193" s="192">
        <f t="shared" si="16"/>
        <v>0</v>
      </c>
      <c r="H193" s="189"/>
      <c r="I193" s="196"/>
    </row>
    <row r="194" spans="1:9" ht="15.75">
      <c r="A194" s="189"/>
      <c r="B194" s="196"/>
      <c r="C194" s="189" t="str">
        <f t="shared" si="17"/>
        <v>If</v>
      </c>
      <c r="D194" s="189"/>
      <c r="E194" s="192">
        <f t="shared" si="15"/>
        <v>0</v>
      </c>
      <c r="F194" s="189"/>
      <c r="G194" s="192">
        <f t="shared" si="16"/>
        <v>0</v>
      </c>
      <c r="H194" s="189"/>
      <c r="I194" s="196"/>
    </row>
    <row r="195" spans="1:9" ht="15.75">
      <c r="A195" s="189"/>
      <c r="B195" s="196"/>
      <c r="C195" s="189" t="str">
        <f t="shared" si="17"/>
        <v>If</v>
      </c>
      <c r="D195" s="189"/>
      <c r="E195" s="192">
        <f t="shared" si="15"/>
        <v>0</v>
      </c>
      <c r="F195" s="189"/>
      <c r="G195" s="192">
        <f t="shared" si="16"/>
        <v>0</v>
      </c>
      <c r="H195" s="189"/>
      <c r="I195" s="196"/>
    </row>
    <row r="196" spans="1:9" ht="15.75">
      <c r="A196" s="189"/>
      <c r="B196" s="196"/>
      <c r="C196" s="189" t="str">
        <f t="shared" si="17"/>
        <v>If</v>
      </c>
      <c r="D196" s="189"/>
      <c r="E196" s="192">
        <f t="shared" si="15"/>
        <v>0</v>
      </c>
      <c r="F196" s="189"/>
      <c r="G196" s="192">
        <f t="shared" si="16"/>
        <v>0</v>
      </c>
      <c r="H196" s="189"/>
      <c r="I196" s="196"/>
    </row>
    <row r="197" spans="1:9" ht="15.75">
      <c r="A197" s="189"/>
      <c r="B197" s="196"/>
      <c r="C197" s="189" t="str">
        <f t="shared" si="17"/>
        <v>If</v>
      </c>
      <c r="D197" s="189"/>
      <c r="E197" s="192">
        <f t="shared" si="15"/>
        <v>0</v>
      </c>
      <c r="F197" s="189"/>
      <c r="G197" s="192">
        <f t="shared" si="16"/>
        <v>0</v>
      </c>
      <c r="H197" s="189"/>
      <c r="I197" s="196"/>
    </row>
    <row r="198" spans="1:9" ht="15.75">
      <c r="A198" s="189"/>
      <c r="B198" s="196"/>
      <c r="C198" s="189" t="str">
        <f t="shared" si="17"/>
        <v>If</v>
      </c>
      <c r="D198" s="189"/>
      <c r="E198" s="192">
        <f t="shared" si="15"/>
        <v>0</v>
      </c>
      <c r="F198" s="189"/>
      <c r="G198" s="192">
        <f t="shared" si="16"/>
        <v>0</v>
      </c>
      <c r="H198" s="189"/>
      <c r="I198" s="196"/>
    </row>
    <row r="199" spans="1:9" ht="15.75">
      <c r="A199" s="189"/>
      <c r="B199" s="196"/>
      <c r="C199" s="189" t="str">
        <f t="shared" si="17"/>
        <v>If</v>
      </c>
      <c r="D199" s="189"/>
      <c r="E199" s="192">
        <f t="shared" si="15"/>
        <v>0</v>
      </c>
      <c r="F199" s="189"/>
      <c r="G199" s="192">
        <f t="shared" si="16"/>
        <v>0</v>
      </c>
      <c r="H199" s="189"/>
      <c r="I199" s="196"/>
    </row>
    <row r="200" spans="1:9" ht="15.75">
      <c r="A200" s="189"/>
      <c r="B200" s="196"/>
      <c r="C200" s="189" t="str">
        <f t="shared" si="17"/>
        <v>If</v>
      </c>
      <c r="D200" s="189"/>
      <c r="E200" s="192">
        <f t="shared" si="15"/>
        <v>0</v>
      </c>
      <c r="F200" s="189"/>
      <c r="G200" s="192">
        <f t="shared" si="16"/>
        <v>0</v>
      </c>
      <c r="H200" s="189"/>
      <c r="I200" s="196"/>
    </row>
    <row r="201" spans="1:9" ht="15.75">
      <c r="A201" s="189"/>
      <c r="B201" s="196"/>
      <c r="C201" s="189" t="str">
        <f t="shared" si="17"/>
        <v>If</v>
      </c>
      <c r="D201" s="189"/>
      <c r="E201" s="192">
        <f t="shared" si="15"/>
        <v>0</v>
      </c>
      <c r="F201" s="189"/>
      <c r="G201" s="192">
        <f t="shared" si="16"/>
        <v>0</v>
      </c>
      <c r="H201" s="189"/>
      <c r="I201" s="196"/>
    </row>
    <row r="202" spans="1:9" ht="15.75">
      <c r="A202" s="189"/>
      <c r="B202" s="196"/>
      <c r="C202" s="189" t="str">
        <f t="shared" si="17"/>
        <v>If</v>
      </c>
      <c r="D202" s="189"/>
      <c r="E202" s="192">
        <f t="shared" si="15"/>
        <v>0</v>
      </c>
      <c r="F202" s="189"/>
      <c r="G202" s="192">
        <f t="shared" si="16"/>
        <v>0</v>
      </c>
      <c r="H202" s="189"/>
      <c r="I202" s="196"/>
    </row>
    <row r="203" spans="1:9" ht="15.75">
      <c r="A203" s="74"/>
      <c r="B203" s="196"/>
      <c r="C203" s="189" t="str">
        <f t="shared" si="17"/>
        <v>If</v>
      </c>
      <c r="D203" s="189"/>
      <c r="E203" s="192">
        <f t="shared" si="15"/>
        <v>0</v>
      </c>
      <c r="F203" s="189"/>
      <c r="G203" s="192">
        <f t="shared" si="16"/>
        <v>0</v>
      </c>
      <c r="H203" s="197"/>
      <c r="I203" s="196"/>
    </row>
    <row r="204" spans="1:9" ht="15.75">
      <c r="A204" s="209">
        <f>MAX(A177:A202)</f>
        <v>12</v>
      </c>
      <c r="B204" s="210"/>
      <c r="C204" s="211" t="s">
        <v>4</v>
      </c>
      <c r="D204" s="205">
        <f>SUM(D177:D203)</f>
        <v>32</v>
      </c>
      <c r="E204" s="192">
        <f>SUM(E177:E203)</f>
        <v>1</v>
      </c>
      <c r="F204" s="205">
        <f>SUM(F177:F203)</f>
        <v>62</v>
      </c>
      <c r="G204" s="192">
        <f>SUM(G177:G203)</f>
        <v>1.0000000000000002</v>
      </c>
      <c r="H204" s="209">
        <f>MAX(H177:H202)</f>
        <v>12</v>
      </c>
      <c r="I204" s="196"/>
    </row>
    <row r="205" spans="1:6" ht="15.75">
      <c r="A205" s="210"/>
      <c r="B205" s="212"/>
      <c r="C205" s="213" t="s">
        <v>5</v>
      </c>
      <c r="D205" s="217">
        <f>SUM(D177:D203)/A204</f>
        <v>2.6666666666666665</v>
      </c>
      <c r="F205" s="217">
        <f>SUM(F177:F203)/A204</f>
        <v>5.166666666666667</v>
      </c>
    </row>
    <row r="207" spans="1:3" ht="15.75">
      <c r="A207" s="51" t="s">
        <v>157</v>
      </c>
      <c r="B207" s="61" t="s">
        <v>135</v>
      </c>
      <c r="C207" s="76" t="str">
        <f>D2</f>
        <v> Ia</v>
      </c>
    </row>
    <row r="208" spans="2:3" ht="15.75">
      <c r="B208" s="61" t="s">
        <v>135</v>
      </c>
      <c r="C208" s="76" t="str">
        <f>D37</f>
        <v>Ib</v>
      </c>
    </row>
    <row r="209" spans="2:3" ht="15.75">
      <c r="B209" s="61" t="s">
        <v>135</v>
      </c>
      <c r="C209" s="76" t="str">
        <f>D72</f>
        <v> Ic</v>
      </c>
    </row>
    <row r="210" spans="2:3" ht="15.75">
      <c r="B210" s="61" t="s">
        <v>135</v>
      </c>
      <c r="C210" s="76" t="str">
        <f>D106</f>
        <v>Id</v>
      </c>
    </row>
    <row r="211" spans="2:3" ht="15.75">
      <c r="B211" s="61" t="s">
        <v>135</v>
      </c>
      <c r="C211" s="76" t="str">
        <f>D140</f>
        <v>Ie</v>
      </c>
    </row>
    <row r="212" spans="2:3" ht="15.75">
      <c r="B212" s="61" t="s">
        <v>135</v>
      </c>
      <c r="C212" s="76" t="str">
        <f>D175</f>
        <v>If</v>
      </c>
    </row>
    <row r="213" spans="2:3" ht="15.75">
      <c r="B213" s="30"/>
      <c r="C213" s="76"/>
    </row>
    <row r="214" spans="2:3" ht="15.75">
      <c r="B214" s="30"/>
      <c r="C214" s="76"/>
    </row>
    <row r="215" spans="2:3" ht="15.75">
      <c r="B215" s="61"/>
      <c r="C215" s="76"/>
    </row>
    <row r="216" spans="2:3" ht="15.75">
      <c r="B216" s="30"/>
      <c r="C216" s="76"/>
    </row>
    <row r="217" spans="2:3" ht="15.75">
      <c r="B217" s="30"/>
      <c r="C217" s="76"/>
    </row>
    <row r="218" spans="2:3" ht="15.75">
      <c r="B218" s="61"/>
      <c r="C218" s="76"/>
    </row>
    <row r="219" spans="2:3" ht="15.75">
      <c r="B219" s="30" t="s">
        <v>131</v>
      </c>
      <c r="C219" s="76" t="s">
        <v>170</v>
      </c>
    </row>
    <row r="220" spans="2:3" ht="15.75">
      <c r="B220" s="30" t="s">
        <v>134</v>
      </c>
      <c r="C220" s="76" t="s">
        <v>170</v>
      </c>
    </row>
    <row r="221" spans="2:3" ht="15.75">
      <c r="B221" s="61" t="s">
        <v>135</v>
      </c>
      <c r="C221" s="76" t="s">
        <v>170</v>
      </c>
    </row>
    <row r="222" spans="1:2" ht="15" customHeight="1">
      <c r="A222" s="102" t="s">
        <v>18</v>
      </c>
      <c r="B222" s="103"/>
    </row>
    <row r="224" spans="2:5" ht="15.75">
      <c r="B224" s="54"/>
      <c r="E224" s="54"/>
    </row>
    <row r="225" spans="2:5" ht="15.75">
      <c r="B225" s="54"/>
      <c r="E225" s="54"/>
    </row>
    <row r="226" spans="2:5" ht="15.75">
      <c r="B226" s="54" t="s">
        <v>167</v>
      </c>
      <c r="E226" s="54" t="s">
        <v>168</v>
      </c>
    </row>
    <row r="227" spans="2:5" ht="15.75">
      <c r="B227" s="65" t="s">
        <v>23</v>
      </c>
      <c r="C227" s="63"/>
      <c r="D227" s="63"/>
      <c r="E227" s="63"/>
    </row>
    <row r="228" spans="2:3" ht="15.75">
      <c r="B228" s="66" t="s">
        <v>161</v>
      </c>
      <c r="C228" s="66"/>
    </row>
    <row r="229" ht="15">
      <c r="C229" s="2"/>
    </row>
    <row r="230" ht="15.75">
      <c r="B230" s="51"/>
    </row>
    <row r="231" ht="15.75">
      <c r="B231" s="51"/>
    </row>
    <row r="232" ht="15.75">
      <c r="B232" s="51" t="s">
        <v>171</v>
      </c>
    </row>
    <row r="233" ht="15.75">
      <c r="B233" s="51"/>
    </row>
    <row r="234" ht="15.75">
      <c r="B234" s="51"/>
    </row>
    <row r="235" ht="15.75">
      <c r="B235" s="92" t="s">
        <v>169</v>
      </c>
    </row>
    <row r="236" spans="1:2" ht="15.75">
      <c r="A236" s="2"/>
      <c r="B236" s="23" t="s">
        <v>154</v>
      </c>
    </row>
    <row r="237" spans="1:2" ht="15.75">
      <c r="A237" s="2"/>
      <c r="B237" s="23" t="s">
        <v>155</v>
      </c>
    </row>
    <row r="238" ht="15.75">
      <c r="B238" s="25" t="s">
        <v>156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43">
      <selection activeCell="B4" sqref="B4"/>
    </sheetView>
  </sheetViews>
  <sheetFormatPr defaultColWidth="9.140625" defaultRowHeight="15"/>
  <cols>
    <col min="1" max="1" width="6.421875" style="0" customWidth="1"/>
    <col min="2" max="2" width="38.8515625" style="0" customWidth="1"/>
    <col min="4" max="4" width="14.8515625" style="0" customWidth="1"/>
    <col min="5" max="5" width="14.00390625" style="0" customWidth="1"/>
    <col min="6" max="6" width="15.140625" style="0" customWidth="1"/>
    <col min="7" max="7" width="14.7109375" style="0" customWidth="1"/>
  </cols>
  <sheetData>
    <row r="2" spans="1:4" ht="15.75" customHeight="1">
      <c r="A2" s="25" t="str">
        <f>Wpis!A2</f>
        <v>STAN CZYTELNICTWA W ROKU SZK. 2010/2011</v>
      </c>
      <c r="B2" s="26"/>
      <c r="C2" s="25"/>
      <c r="D2" s="25" t="str">
        <f>Wpis!D2</f>
        <v> Ia</v>
      </c>
    </row>
    <row r="3" spans="1:7" ht="63" customHeight="1">
      <c r="A3" s="27" t="str">
        <f>Wpis!A3</f>
        <v>Lp.</v>
      </c>
      <c r="B3" s="27" t="str">
        <f>Wpis!B3</f>
        <v>Nazwisko i imię ucznia</v>
      </c>
      <c r="C3" s="27" t="str">
        <f>Wpis!C3</f>
        <v>Klasa</v>
      </c>
      <c r="D3" s="28" t="str">
        <f>Wpis!D3</f>
        <v>Ilość przeczytanych książek w I półroczu</v>
      </c>
      <c r="E3" s="46" t="str">
        <f>Wpis!$E$3</f>
        <v>% książek  przeczytanych          w klasie w I półroczu</v>
      </c>
      <c r="F3" s="28" t="str">
        <f>Wpis!F3</f>
        <v>Ilość przeczytanych książek w II półroczu </v>
      </c>
      <c r="G3" s="46" t="str">
        <f>Wpis!$G$3</f>
        <v>% książek  przeczytanych           w klasie w II półroczu</v>
      </c>
    </row>
    <row r="4" spans="1:11" ht="15.75">
      <c r="A4" s="29">
        <f>Wpis!A4</f>
        <v>1</v>
      </c>
      <c r="B4" s="30" t="str">
        <f>Wpis!B4</f>
        <v>Barbara</v>
      </c>
      <c r="C4" s="29" t="str">
        <f>Wpis!C4</f>
        <v> Ia</v>
      </c>
      <c r="D4" s="29">
        <f>Wpis!D4</f>
        <v>19</v>
      </c>
      <c r="E4" s="64">
        <f>Wpis!E4</f>
        <v>0.11585365853658537</v>
      </c>
      <c r="F4" s="29">
        <f>Wpis!F4</f>
        <v>17</v>
      </c>
      <c r="G4" s="64">
        <f>Wpis!G4</f>
        <v>0.044386422976501305</v>
      </c>
      <c r="K4" s="100"/>
    </row>
    <row r="5" spans="1:7" ht="15.75">
      <c r="A5" s="29">
        <f>Wpis!A5</f>
        <v>2</v>
      </c>
      <c r="B5" s="30" t="str">
        <f>Wpis!B5</f>
        <v>Nazwisko 2</v>
      </c>
      <c r="C5" s="29" t="str">
        <f>Wpis!C5</f>
        <v> Ia</v>
      </c>
      <c r="D5" s="29">
        <f>Wpis!D5</f>
        <v>16</v>
      </c>
      <c r="E5" s="64">
        <f>Wpis!E5</f>
        <v>0.0975609756097561</v>
      </c>
      <c r="F5" s="29">
        <f>Wpis!F5</f>
        <v>5</v>
      </c>
      <c r="G5" s="64">
        <f>Wpis!G5</f>
        <v>0.013054830287206266</v>
      </c>
    </row>
    <row r="6" spans="1:10" ht="15.75">
      <c r="A6" s="29">
        <f>Wpis!A6</f>
        <v>3</v>
      </c>
      <c r="B6" s="30" t="str">
        <f>Wpis!B6</f>
        <v>Nazwisko 3</v>
      </c>
      <c r="C6" s="29" t="str">
        <f>Wpis!C6</f>
        <v> Ia</v>
      </c>
      <c r="D6" s="29">
        <f>Wpis!D6</f>
        <v>1</v>
      </c>
      <c r="E6" s="64">
        <f>Wpis!E6</f>
        <v>0.006097560975609756</v>
      </c>
      <c r="F6" s="29">
        <f>Wpis!F6</f>
        <v>12</v>
      </c>
      <c r="G6" s="64">
        <f>Wpis!G6</f>
        <v>0.031331592689295036</v>
      </c>
      <c r="J6" s="100"/>
    </row>
    <row r="7" spans="1:7" ht="15.75">
      <c r="A7" s="29">
        <f>Wpis!A7</f>
        <v>4</v>
      </c>
      <c r="B7" s="30" t="str">
        <f>Wpis!B7</f>
        <v>Nazwisko 4</v>
      </c>
      <c r="C7" s="29" t="str">
        <f>Wpis!C7</f>
        <v> Ia</v>
      </c>
      <c r="D7" s="29">
        <f>Wpis!D7</f>
        <v>4</v>
      </c>
      <c r="E7" s="64">
        <f>Wpis!E7</f>
        <v>0.024390243902439025</v>
      </c>
      <c r="F7" s="29">
        <f>Wpis!F7</f>
        <v>20</v>
      </c>
      <c r="G7" s="64">
        <f>Wpis!G7</f>
        <v>0.05221932114882506</v>
      </c>
    </row>
    <row r="8" spans="1:7" ht="15.75">
      <c r="A8" s="29">
        <f>Wpis!A8</f>
        <v>5</v>
      </c>
      <c r="B8" s="30" t="str">
        <f>Wpis!B8</f>
        <v>Nazwisko 5</v>
      </c>
      <c r="C8" s="29" t="str">
        <f>Wpis!C8</f>
        <v> Ia</v>
      </c>
      <c r="D8" s="29">
        <f>Wpis!D8</f>
        <v>1</v>
      </c>
      <c r="E8" s="64">
        <f>Wpis!E8</f>
        <v>0.006097560975609756</v>
      </c>
      <c r="F8" s="29">
        <f>Wpis!F8</f>
        <v>12</v>
      </c>
      <c r="G8" s="64">
        <f>Wpis!G8</f>
        <v>0.031331592689295036</v>
      </c>
    </row>
    <row r="9" spans="1:7" ht="15.75">
      <c r="A9" s="29">
        <f>Wpis!A9</f>
        <v>6</v>
      </c>
      <c r="B9" s="30" t="str">
        <f>Wpis!B9</f>
        <v>Nazwisko 6</v>
      </c>
      <c r="C9" s="29" t="str">
        <f>Wpis!C9</f>
        <v> Ia</v>
      </c>
      <c r="D9" s="29">
        <f>Wpis!D9</f>
        <v>10</v>
      </c>
      <c r="E9" s="64">
        <f>Wpis!E9</f>
        <v>0.06097560975609756</v>
      </c>
      <c r="F9" s="29">
        <f>Wpis!F9</f>
        <v>16</v>
      </c>
      <c r="G9" s="64">
        <f>Wpis!G9</f>
        <v>0.04177545691906005</v>
      </c>
    </row>
    <row r="10" spans="1:7" ht="15.75">
      <c r="A10" s="29">
        <f>Wpis!A10</f>
        <v>7</v>
      </c>
      <c r="B10" s="30" t="str">
        <f>Wpis!B10</f>
        <v>Nazwisko 7</v>
      </c>
      <c r="C10" s="29" t="str">
        <f>Wpis!C10</f>
        <v> Ia</v>
      </c>
      <c r="D10" s="29">
        <f>Wpis!D10</f>
        <v>12</v>
      </c>
      <c r="E10" s="64">
        <f>Wpis!E10</f>
        <v>0.07317073170731707</v>
      </c>
      <c r="F10" s="29">
        <f>Wpis!F10</f>
        <v>15</v>
      </c>
      <c r="G10" s="64">
        <f>Wpis!G10</f>
        <v>0.0391644908616188</v>
      </c>
    </row>
    <row r="11" spans="1:7" ht="15.75">
      <c r="A11" s="29">
        <f>Wpis!A11</f>
        <v>8</v>
      </c>
      <c r="B11" s="30">
        <f>Wpis!B11</f>
        <v>0</v>
      </c>
      <c r="C11" s="29" t="str">
        <f>Wpis!C11</f>
        <v> Ia</v>
      </c>
      <c r="D11" s="29">
        <f>Wpis!D11</f>
        <v>2</v>
      </c>
      <c r="E11" s="64">
        <f>Wpis!E11</f>
        <v>0.012195121951219513</v>
      </c>
      <c r="F11" s="29">
        <f>Wpis!F11</f>
        <v>14</v>
      </c>
      <c r="G11" s="64">
        <f>Wpis!G11</f>
        <v>0.03655352480417755</v>
      </c>
    </row>
    <row r="12" spans="1:7" ht="15.75">
      <c r="A12" s="29">
        <f>Wpis!A12</f>
        <v>9</v>
      </c>
      <c r="B12" s="30">
        <f>Wpis!B12</f>
        <v>0</v>
      </c>
      <c r="C12" s="29" t="str">
        <f>Wpis!C12</f>
        <v> Ia</v>
      </c>
      <c r="D12" s="29">
        <f>Wpis!D12</f>
        <v>4</v>
      </c>
      <c r="E12" s="64">
        <f>Wpis!E12</f>
        <v>0.024390243902439025</v>
      </c>
      <c r="F12" s="29">
        <f>Wpis!F12</f>
        <v>12</v>
      </c>
      <c r="G12" s="64">
        <f>Wpis!G12</f>
        <v>0.031331592689295036</v>
      </c>
    </row>
    <row r="13" spans="1:7" ht="15.75">
      <c r="A13" s="29">
        <f>Wpis!A13</f>
        <v>10</v>
      </c>
      <c r="B13" s="30">
        <f>Wpis!B13</f>
        <v>0</v>
      </c>
      <c r="C13" s="29" t="str">
        <f>Wpis!C13</f>
        <v> Ia</v>
      </c>
      <c r="D13" s="29">
        <f>Wpis!D13</f>
        <v>2</v>
      </c>
      <c r="E13" s="64">
        <f>Wpis!E13</f>
        <v>0.012195121951219513</v>
      </c>
      <c r="F13" s="29">
        <f>Wpis!F13</f>
        <v>5</v>
      </c>
      <c r="G13" s="64">
        <f>Wpis!G13</f>
        <v>0.013054830287206266</v>
      </c>
    </row>
    <row r="14" spans="1:7" ht="15.75">
      <c r="A14" s="29">
        <f>Wpis!A14</f>
        <v>11</v>
      </c>
      <c r="B14" s="30">
        <f>Wpis!B14</f>
        <v>0</v>
      </c>
      <c r="C14" s="29" t="str">
        <f>Wpis!C14</f>
        <v> Ia</v>
      </c>
      <c r="D14" s="29">
        <f>Wpis!D14</f>
        <v>2</v>
      </c>
      <c r="E14" s="64">
        <f>Wpis!E14</f>
        <v>0.012195121951219513</v>
      </c>
      <c r="F14" s="29">
        <f>Wpis!F14</f>
        <v>12</v>
      </c>
      <c r="G14" s="64">
        <f>Wpis!G14</f>
        <v>0.031331592689295036</v>
      </c>
    </row>
    <row r="15" spans="1:7" ht="15.75">
      <c r="A15" s="29">
        <f>Wpis!A15</f>
        <v>12</v>
      </c>
      <c r="B15" s="30">
        <f>Wpis!B15</f>
        <v>0</v>
      </c>
      <c r="C15" s="29" t="str">
        <f>Wpis!C15</f>
        <v> Ia</v>
      </c>
      <c r="D15" s="29">
        <f>Wpis!D15</f>
        <v>5</v>
      </c>
      <c r="E15" s="64">
        <f>Wpis!E15</f>
        <v>0.03048780487804878</v>
      </c>
      <c r="F15" s="29">
        <f>Wpis!F15</f>
        <v>12</v>
      </c>
      <c r="G15" s="64">
        <f>Wpis!G15</f>
        <v>0.031331592689295036</v>
      </c>
    </row>
    <row r="16" spans="1:7" ht="15.75">
      <c r="A16" s="29">
        <f>Wpis!A16</f>
        <v>13</v>
      </c>
      <c r="B16" s="30">
        <f>Wpis!B16</f>
        <v>0</v>
      </c>
      <c r="C16" s="29" t="str">
        <f>Wpis!C16</f>
        <v> Ia</v>
      </c>
      <c r="D16" s="29">
        <f>Wpis!D16</f>
        <v>2</v>
      </c>
      <c r="E16" s="64">
        <f>Wpis!E16</f>
        <v>0.012195121951219513</v>
      </c>
      <c r="F16" s="29">
        <f>Wpis!F16</f>
        <v>14</v>
      </c>
      <c r="G16" s="64">
        <f>Wpis!G16</f>
        <v>0.03655352480417755</v>
      </c>
    </row>
    <row r="17" spans="1:7" ht="15.75">
      <c r="A17" s="29">
        <f>Wpis!A17</f>
        <v>14</v>
      </c>
      <c r="B17" s="30">
        <f>Wpis!B17</f>
        <v>0</v>
      </c>
      <c r="C17" s="29" t="str">
        <f>Wpis!C17</f>
        <v> Ia</v>
      </c>
      <c r="D17" s="29">
        <f>Wpis!D17</f>
        <v>5</v>
      </c>
      <c r="E17" s="64">
        <f>Wpis!E17</f>
        <v>0.03048780487804878</v>
      </c>
      <c r="F17" s="29">
        <f>Wpis!F17</f>
        <v>13</v>
      </c>
      <c r="G17" s="64">
        <f>Wpis!G17</f>
        <v>0.033942558746736295</v>
      </c>
    </row>
    <row r="18" spans="1:7" ht="15.75">
      <c r="A18" s="29">
        <f>Wpis!A18</f>
        <v>15</v>
      </c>
      <c r="B18" s="30">
        <f>Wpis!B18</f>
        <v>0</v>
      </c>
      <c r="C18" s="29" t="str">
        <f>Wpis!C18</f>
        <v> Ia</v>
      </c>
      <c r="D18" s="29">
        <f>Wpis!D18</f>
        <v>9</v>
      </c>
      <c r="E18" s="64">
        <f>Wpis!E18</f>
        <v>0.054878048780487805</v>
      </c>
      <c r="F18" s="29">
        <f>Wpis!F18</f>
        <v>15</v>
      </c>
      <c r="G18" s="64">
        <f>Wpis!G18</f>
        <v>0.0391644908616188</v>
      </c>
    </row>
    <row r="19" spans="1:7" ht="15.75">
      <c r="A19" s="29">
        <f>Wpis!A19</f>
        <v>16</v>
      </c>
      <c r="B19" s="30">
        <f>Wpis!B19</f>
        <v>0</v>
      </c>
      <c r="C19" s="29" t="str">
        <f>Wpis!C19</f>
        <v> Ia</v>
      </c>
      <c r="D19" s="29">
        <f>Wpis!D19</f>
        <v>8</v>
      </c>
      <c r="E19" s="64">
        <f>Wpis!E19</f>
        <v>0.04878048780487805</v>
      </c>
      <c r="F19" s="29">
        <f>Wpis!F19</f>
        <v>14</v>
      </c>
      <c r="G19" s="64">
        <f>Wpis!G19</f>
        <v>0.03655352480417755</v>
      </c>
    </row>
    <row r="20" spans="1:7" ht="15.75">
      <c r="A20" s="29">
        <f>Wpis!A20</f>
        <v>17</v>
      </c>
      <c r="B20" s="30">
        <f>Wpis!B20</f>
        <v>0</v>
      </c>
      <c r="C20" s="29" t="str">
        <f>Wpis!C20</f>
        <v> Ia</v>
      </c>
      <c r="D20" s="29">
        <f>Wpis!D20</f>
        <v>5</v>
      </c>
      <c r="E20" s="64">
        <f>Wpis!E20</f>
        <v>0.03048780487804878</v>
      </c>
      <c r="F20" s="29">
        <f>Wpis!F20</f>
        <v>16</v>
      </c>
      <c r="G20" s="64">
        <f>Wpis!G20</f>
        <v>0.04177545691906005</v>
      </c>
    </row>
    <row r="21" spans="1:7" ht="15.75">
      <c r="A21" s="29">
        <f>Wpis!A21</f>
        <v>18</v>
      </c>
      <c r="B21" s="30">
        <f>Wpis!B21</f>
        <v>0</v>
      </c>
      <c r="C21" s="29" t="str">
        <f>Wpis!C21</f>
        <v> Ia</v>
      </c>
      <c r="D21" s="29">
        <f>Wpis!D21</f>
        <v>1</v>
      </c>
      <c r="E21" s="64">
        <f>Wpis!E21</f>
        <v>0.006097560975609756</v>
      </c>
      <c r="F21" s="29">
        <f>Wpis!F21</f>
        <v>17</v>
      </c>
      <c r="G21" s="64">
        <f>Wpis!G21</f>
        <v>0.044386422976501305</v>
      </c>
    </row>
    <row r="22" spans="1:7" ht="15.75">
      <c r="A22" s="29">
        <f>Wpis!A22</f>
        <v>19</v>
      </c>
      <c r="B22" s="30">
        <f>Wpis!B22</f>
        <v>0</v>
      </c>
      <c r="C22" s="29" t="str">
        <f>Wpis!C22</f>
        <v> Ia</v>
      </c>
      <c r="D22" s="29">
        <f>Wpis!D22</f>
        <v>2</v>
      </c>
      <c r="E22" s="64">
        <f>Wpis!E22</f>
        <v>0.012195121951219513</v>
      </c>
      <c r="F22" s="29">
        <f>Wpis!F22</f>
        <v>12</v>
      </c>
      <c r="G22" s="64">
        <f>Wpis!G22</f>
        <v>0.031331592689295036</v>
      </c>
    </row>
    <row r="23" spans="1:7" ht="15.75">
      <c r="A23" s="29">
        <f>Wpis!A23</f>
        <v>20</v>
      </c>
      <c r="B23" s="30">
        <f>Wpis!B23</f>
        <v>0</v>
      </c>
      <c r="C23" s="29" t="str">
        <f>Wpis!C23</f>
        <v> Ia</v>
      </c>
      <c r="D23" s="29">
        <f>Wpis!D23</f>
        <v>3</v>
      </c>
      <c r="E23" s="64">
        <f>Wpis!E23</f>
        <v>0.018292682926829267</v>
      </c>
      <c r="F23" s="29">
        <f>Wpis!F23</f>
        <v>14</v>
      </c>
      <c r="G23" s="64">
        <f>Wpis!G23</f>
        <v>0.03655352480417755</v>
      </c>
    </row>
    <row r="24" spans="1:7" ht="15.75">
      <c r="A24" s="29">
        <f>Wpis!A24</f>
        <v>21</v>
      </c>
      <c r="B24" s="30">
        <f>Wpis!B24</f>
        <v>0</v>
      </c>
      <c r="C24" s="29" t="str">
        <f>Wpis!C24</f>
        <v> Ia</v>
      </c>
      <c r="D24" s="29">
        <f>Wpis!D24</f>
        <v>6</v>
      </c>
      <c r="E24" s="64">
        <f>Wpis!E24</f>
        <v>0.036585365853658534</v>
      </c>
      <c r="F24" s="29">
        <f>Wpis!F24</f>
        <v>15</v>
      </c>
      <c r="G24" s="64">
        <f>Wpis!G24</f>
        <v>0.0391644908616188</v>
      </c>
    </row>
    <row r="25" spans="1:7" ht="15.75">
      <c r="A25" s="29">
        <f>Wpis!A25</f>
        <v>22</v>
      </c>
      <c r="B25" s="30">
        <f>Wpis!B25</f>
        <v>0</v>
      </c>
      <c r="C25" s="29" t="str">
        <f>Wpis!C25</f>
        <v> Ia</v>
      </c>
      <c r="D25" s="29">
        <f>Wpis!D25</f>
        <v>8</v>
      </c>
      <c r="E25" s="64">
        <f>Wpis!E25</f>
        <v>0.04878048780487805</v>
      </c>
      <c r="F25" s="29">
        <f>Wpis!F25</f>
        <v>13</v>
      </c>
      <c r="G25" s="64">
        <f>Wpis!G25</f>
        <v>0.033942558746736295</v>
      </c>
    </row>
    <row r="26" spans="1:7" ht="15.75">
      <c r="A26" s="29">
        <f>Wpis!A26</f>
        <v>23</v>
      </c>
      <c r="B26" s="30">
        <f>Wpis!B26</f>
        <v>0</v>
      </c>
      <c r="C26" s="29" t="str">
        <f>Wpis!C26</f>
        <v> Ia</v>
      </c>
      <c r="D26" s="29">
        <f>Wpis!D26</f>
        <v>7</v>
      </c>
      <c r="E26" s="64">
        <f>Wpis!E26</f>
        <v>0.042682926829268296</v>
      </c>
      <c r="F26" s="29">
        <f>Wpis!F26</f>
        <v>13</v>
      </c>
      <c r="G26" s="64">
        <f>Wpis!G26</f>
        <v>0.033942558746736295</v>
      </c>
    </row>
    <row r="27" spans="1:7" ht="15.75">
      <c r="A27" s="29">
        <f>Wpis!A27</f>
        <v>24</v>
      </c>
      <c r="B27" s="30">
        <f>Wpis!B27</f>
        <v>0</v>
      </c>
      <c r="C27" s="29" t="str">
        <f>Wpis!C27</f>
        <v> Ia</v>
      </c>
      <c r="D27" s="29">
        <f>Wpis!D27</f>
        <v>8</v>
      </c>
      <c r="E27" s="64">
        <f>Wpis!E27</f>
        <v>0.04878048780487805</v>
      </c>
      <c r="F27" s="29">
        <f>Wpis!F27</f>
        <v>14</v>
      </c>
      <c r="G27" s="64">
        <f>Wpis!G27</f>
        <v>0.03655352480417755</v>
      </c>
    </row>
    <row r="28" spans="1:7" ht="15.75">
      <c r="A28" s="29">
        <f>Wpis!A28</f>
        <v>25</v>
      </c>
      <c r="B28" s="30">
        <f>Wpis!B28</f>
        <v>0</v>
      </c>
      <c r="C28" s="29" t="str">
        <f>Wpis!C28</f>
        <v> Ia</v>
      </c>
      <c r="D28" s="29">
        <f>Wpis!D28</f>
        <v>5</v>
      </c>
      <c r="E28" s="64">
        <f>Wpis!E28</f>
        <v>0.03048780487804878</v>
      </c>
      <c r="F28" s="29">
        <f>Wpis!F28</f>
        <v>25</v>
      </c>
      <c r="G28" s="64">
        <f>Wpis!G28</f>
        <v>0.06527415143603134</v>
      </c>
    </row>
    <row r="29" spans="1:7" ht="15.75">
      <c r="A29" s="29">
        <f>Wpis!A29</f>
        <v>26</v>
      </c>
      <c r="B29" s="30">
        <f>Wpis!B29</f>
        <v>0</v>
      </c>
      <c r="C29" s="29" t="str">
        <f>Wpis!C29</f>
        <v> Ia</v>
      </c>
      <c r="D29" s="29">
        <f>Wpis!D29</f>
        <v>10</v>
      </c>
      <c r="E29" s="64">
        <f>Wpis!E29</f>
        <v>0.06097560975609756</v>
      </c>
      <c r="F29" s="29">
        <f>Wpis!F29</f>
        <v>11</v>
      </c>
      <c r="G29" s="64">
        <f>Wpis!G29</f>
        <v>0.028720626631853787</v>
      </c>
    </row>
    <row r="30" spans="1:7" ht="15.75">
      <c r="A30" s="29">
        <f>Wpis!A30</f>
        <v>27</v>
      </c>
      <c r="B30" s="30">
        <f>Wpis!B30</f>
        <v>0</v>
      </c>
      <c r="C30" s="29" t="str">
        <f>Wpis!C30</f>
        <v> Ia</v>
      </c>
      <c r="D30" s="29">
        <f>Wpis!D30</f>
        <v>7</v>
      </c>
      <c r="E30" s="64">
        <f>Wpis!E30</f>
        <v>0.042682926829268296</v>
      </c>
      <c r="F30" s="29">
        <f>Wpis!F30</f>
        <v>25</v>
      </c>
      <c r="G30" s="64">
        <f>Wpis!G30</f>
        <v>0.06527415143603134</v>
      </c>
    </row>
    <row r="31" spans="1:7" ht="15.75">
      <c r="A31" s="29">
        <f>Wpis!A31</f>
        <v>27</v>
      </c>
      <c r="B31" s="32"/>
      <c r="C31" s="33" t="str">
        <f>Wpis!C31</f>
        <v>Suma</v>
      </c>
      <c r="D31" s="36">
        <f>Wpis!D31</f>
        <v>164</v>
      </c>
      <c r="E31" s="64">
        <f>Wpis!E31</f>
        <v>1.0000000000000004</v>
      </c>
      <c r="F31" s="29">
        <f>Wpis!F31</f>
        <v>383</v>
      </c>
      <c r="G31" s="64">
        <f>Wpis!G31</f>
        <v>1</v>
      </c>
    </row>
    <row r="32" spans="1:7" ht="15.75">
      <c r="A32" s="31"/>
      <c r="B32" s="34"/>
      <c r="C32" s="35" t="str">
        <f>Wpis!C32</f>
        <v>Średnia ilość książek/ucznia</v>
      </c>
      <c r="D32" s="36">
        <f>Wpis!D32</f>
        <v>6.074074074074074</v>
      </c>
      <c r="F32" s="36">
        <f>Wpis!F32</f>
        <v>14.185185185185185</v>
      </c>
      <c r="G32" s="12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46">
      <selection activeCell="D32" sqref="D32"/>
    </sheetView>
  </sheetViews>
  <sheetFormatPr defaultColWidth="9.140625" defaultRowHeight="15"/>
  <cols>
    <col min="1" max="1" width="6.421875" style="0" customWidth="1"/>
    <col min="2" max="2" width="38.8515625" style="0" customWidth="1"/>
    <col min="4" max="4" width="14.8515625" style="0" customWidth="1"/>
    <col min="5" max="5" width="14.00390625" style="0" customWidth="1"/>
    <col min="6" max="6" width="15.00390625" style="0" customWidth="1"/>
    <col min="7" max="7" width="14.8515625" style="0" customWidth="1"/>
  </cols>
  <sheetData>
    <row r="2" spans="1:4" ht="15.75" customHeight="1">
      <c r="A2" s="25" t="str">
        <f>Wpis!$A$2</f>
        <v>STAN CZYTELNICTWA W ROKU SZK. 2010/2011</v>
      </c>
      <c r="B2" s="26"/>
      <c r="C2" s="25"/>
      <c r="D2" s="25" t="str">
        <f>Wpis!D37</f>
        <v>Ib</v>
      </c>
    </row>
    <row r="3" spans="1:7" ht="62.25" customHeight="1">
      <c r="A3" s="27" t="str">
        <f>Wpis!A3</f>
        <v>Lp.</v>
      </c>
      <c r="B3" s="27" t="str">
        <f>Wpis!B3</f>
        <v>Nazwisko i imię ucznia</v>
      </c>
      <c r="C3" s="27" t="str">
        <f>Wpis!C3</f>
        <v>Klasa</v>
      </c>
      <c r="D3" s="28" t="str">
        <f>Wpis!D3</f>
        <v>Ilość przeczytanych książek w I półroczu</v>
      </c>
      <c r="E3" s="46" t="str">
        <f>Wpis!$E$3</f>
        <v>% książek  przeczytanych          w klasie w I półroczu</v>
      </c>
      <c r="F3" s="28" t="str">
        <f>Wpis!F3</f>
        <v>Ilość przeczytanych książek w II półroczu </v>
      </c>
      <c r="G3" s="46" t="str">
        <f>Wpis!$G$3</f>
        <v>% książek  przeczytanych           w klasie w II półroczu</v>
      </c>
    </row>
    <row r="4" spans="1:7" ht="15.75">
      <c r="A4" s="29">
        <f>Wpis!A39</f>
        <v>1</v>
      </c>
      <c r="B4" s="30" t="str">
        <f>Wpis!B39</f>
        <v>Nazwisko 8</v>
      </c>
      <c r="C4" s="29" t="str">
        <f>Wpis!C39</f>
        <v>Ib</v>
      </c>
      <c r="D4" s="29">
        <f>Wpis!D39</f>
        <v>1</v>
      </c>
      <c r="E4" s="47">
        <f>Wpis!E39</f>
        <v>0.016666666666666666</v>
      </c>
      <c r="F4" s="29">
        <f>Wpis!F39</f>
        <v>9</v>
      </c>
      <c r="G4" s="47">
        <f>Wpis!G39</f>
        <v>0.03896103896103896</v>
      </c>
    </row>
    <row r="5" spans="1:7" ht="15.75">
      <c r="A5" s="29">
        <f>Wpis!A40</f>
        <v>2</v>
      </c>
      <c r="B5" s="30">
        <f>Wpis!B40</f>
        <v>0</v>
      </c>
      <c r="C5" s="29" t="str">
        <f>Wpis!C40</f>
        <v>Ib</v>
      </c>
      <c r="D5" s="29">
        <f>Wpis!D40</f>
        <v>4</v>
      </c>
      <c r="E5" s="47">
        <f>Wpis!E40</f>
        <v>0.06666666666666667</v>
      </c>
      <c r="F5" s="29">
        <f>Wpis!F40</f>
        <v>5</v>
      </c>
      <c r="G5" s="47">
        <f>Wpis!G40</f>
        <v>0.021645021645021644</v>
      </c>
    </row>
    <row r="6" spans="1:12" ht="15.75">
      <c r="A6" s="29">
        <f>Wpis!A41</f>
        <v>3</v>
      </c>
      <c r="B6" s="30">
        <f>Wpis!B41</f>
        <v>0</v>
      </c>
      <c r="C6" s="29" t="str">
        <f>Wpis!C41</f>
        <v>Ib</v>
      </c>
      <c r="D6" s="29">
        <f>Wpis!D41</f>
        <v>4</v>
      </c>
      <c r="E6" s="47">
        <f>Wpis!E41</f>
        <v>0.06666666666666667</v>
      </c>
      <c r="F6" s="29">
        <f>Wpis!F41</f>
        <v>12</v>
      </c>
      <c r="G6" s="47">
        <f>Wpis!G41</f>
        <v>0.05194805194805195</v>
      </c>
      <c r="L6" s="2"/>
    </row>
    <row r="7" spans="1:7" ht="15.75">
      <c r="A7" s="29">
        <f>Wpis!A42</f>
        <v>4</v>
      </c>
      <c r="B7" s="30">
        <f>Wpis!B42</f>
        <v>0</v>
      </c>
      <c r="C7" s="29" t="str">
        <f>Wpis!C42</f>
        <v>Ib</v>
      </c>
      <c r="D7" s="29">
        <f>Wpis!D42</f>
        <v>5</v>
      </c>
      <c r="E7" s="47">
        <f>Wpis!E42</f>
        <v>0.08333333333333333</v>
      </c>
      <c r="F7" s="29">
        <f>Wpis!F42</f>
        <v>18</v>
      </c>
      <c r="G7" s="47">
        <f>Wpis!G42</f>
        <v>0.07792207792207792</v>
      </c>
    </row>
    <row r="8" spans="1:7" ht="15.75">
      <c r="A8" s="29">
        <f>Wpis!A43</f>
        <v>5</v>
      </c>
      <c r="B8" s="30">
        <f>Wpis!B43</f>
        <v>0</v>
      </c>
      <c r="C8" s="29" t="str">
        <f>Wpis!C43</f>
        <v>Ib</v>
      </c>
      <c r="D8" s="29">
        <f>Wpis!D43</f>
        <v>2</v>
      </c>
      <c r="E8" s="47">
        <f>Wpis!E43</f>
        <v>0.03333333333333333</v>
      </c>
      <c r="F8" s="29">
        <f>Wpis!F43</f>
        <v>12</v>
      </c>
      <c r="G8" s="47">
        <f>Wpis!G43</f>
        <v>0.05194805194805195</v>
      </c>
    </row>
    <row r="9" spans="1:7" ht="15.75">
      <c r="A9" s="29">
        <f>Wpis!A44</f>
        <v>6</v>
      </c>
      <c r="B9" s="30">
        <f>Wpis!B44</f>
        <v>0</v>
      </c>
      <c r="C9" s="29" t="str">
        <f>Wpis!C44</f>
        <v>Ib</v>
      </c>
      <c r="D9" s="29">
        <f>Wpis!D44</f>
        <v>3</v>
      </c>
      <c r="E9" s="47">
        <f>Wpis!E44</f>
        <v>0.05</v>
      </c>
      <c r="F9" s="29">
        <f>Wpis!F44</f>
        <v>16</v>
      </c>
      <c r="G9" s="47">
        <f>Wpis!G44</f>
        <v>0.06926406926406926</v>
      </c>
    </row>
    <row r="10" spans="1:7" ht="15.75">
      <c r="A10" s="29">
        <f>Wpis!A45</f>
        <v>7</v>
      </c>
      <c r="B10" s="30">
        <f>Wpis!B45</f>
        <v>0</v>
      </c>
      <c r="C10" s="29" t="str">
        <f>Wpis!C45</f>
        <v>Ib</v>
      </c>
      <c r="D10" s="29">
        <f>Wpis!D45</f>
        <v>5</v>
      </c>
      <c r="E10" s="47">
        <f>Wpis!E45</f>
        <v>0.08333333333333333</v>
      </c>
      <c r="F10" s="29">
        <f>Wpis!F45</f>
        <v>15</v>
      </c>
      <c r="G10" s="47">
        <f>Wpis!G45</f>
        <v>0.06493506493506493</v>
      </c>
    </row>
    <row r="11" spans="1:7" ht="15.75">
      <c r="A11" s="29">
        <f>Wpis!A46</f>
        <v>8</v>
      </c>
      <c r="B11" s="30">
        <f>Wpis!B46</f>
        <v>0</v>
      </c>
      <c r="C11" s="29" t="str">
        <f>Wpis!C46</f>
        <v>Ib</v>
      </c>
      <c r="D11" s="29">
        <f>Wpis!D46</f>
        <v>4</v>
      </c>
      <c r="E11" s="47">
        <f>Wpis!E46</f>
        <v>0.06666666666666667</v>
      </c>
      <c r="F11" s="29">
        <f>Wpis!F46</f>
        <v>14</v>
      </c>
      <c r="G11" s="47">
        <f>Wpis!G46</f>
        <v>0.06060606060606061</v>
      </c>
    </row>
    <row r="12" spans="1:7" ht="15.75">
      <c r="A12" s="29">
        <f>Wpis!A47</f>
        <v>9</v>
      </c>
      <c r="B12" s="30">
        <f>Wpis!B47</f>
        <v>0</v>
      </c>
      <c r="C12" s="29" t="str">
        <f>Wpis!C47</f>
        <v>Ib</v>
      </c>
      <c r="D12" s="29">
        <f>Wpis!D47</f>
        <v>7</v>
      </c>
      <c r="E12" s="47">
        <f>Wpis!E47</f>
        <v>0.11666666666666667</v>
      </c>
      <c r="F12" s="29">
        <f>Wpis!F47</f>
        <v>12</v>
      </c>
      <c r="G12" s="47">
        <f>Wpis!G47</f>
        <v>0.05194805194805195</v>
      </c>
    </row>
    <row r="13" spans="1:7" ht="15.75">
      <c r="A13" s="29">
        <f>Wpis!A48</f>
        <v>10</v>
      </c>
      <c r="B13" s="30">
        <f>Wpis!B48</f>
        <v>0</v>
      </c>
      <c r="C13" s="29" t="str">
        <f>Wpis!C48</f>
        <v>Ib</v>
      </c>
      <c r="D13" s="29">
        <f>Wpis!D48</f>
        <v>3</v>
      </c>
      <c r="E13" s="47">
        <f>Wpis!E48</f>
        <v>0.05</v>
      </c>
      <c r="F13" s="29">
        <f>Wpis!F48</f>
        <v>19</v>
      </c>
      <c r="G13" s="47">
        <f>Wpis!G48</f>
        <v>0.08225108225108226</v>
      </c>
    </row>
    <row r="14" spans="1:7" ht="15.75">
      <c r="A14" s="29">
        <f>Wpis!A49</f>
        <v>11</v>
      </c>
      <c r="B14" s="30">
        <f>Wpis!B49</f>
        <v>0</v>
      </c>
      <c r="C14" s="29" t="str">
        <f>Wpis!C49</f>
        <v>Ib</v>
      </c>
      <c r="D14" s="29">
        <f>Wpis!D49</f>
        <v>1</v>
      </c>
      <c r="E14" s="47">
        <f>Wpis!E49</f>
        <v>0.016666666666666666</v>
      </c>
      <c r="F14" s="29">
        <f>Wpis!F49</f>
        <v>15</v>
      </c>
      <c r="G14" s="47">
        <f>Wpis!G49</f>
        <v>0.06493506493506493</v>
      </c>
    </row>
    <row r="15" spans="1:7" ht="15.75">
      <c r="A15" s="29">
        <f>Wpis!A50</f>
        <v>12</v>
      </c>
      <c r="B15" s="30">
        <f>Wpis!B50</f>
        <v>0</v>
      </c>
      <c r="C15" s="29" t="str">
        <f>Wpis!C50</f>
        <v>Ib</v>
      </c>
      <c r="D15" s="29">
        <f>Wpis!D50</f>
        <v>1</v>
      </c>
      <c r="E15" s="47">
        <f>Wpis!E50</f>
        <v>0.016666666666666666</v>
      </c>
      <c r="F15" s="29">
        <f>Wpis!F50</f>
        <v>12</v>
      </c>
      <c r="G15" s="47">
        <f>Wpis!G50</f>
        <v>0.05194805194805195</v>
      </c>
    </row>
    <row r="16" spans="1:7" ht="15.75">
      <c r="A16" s="29">
        <f>Wpis!A51</f>
        <v>13</v>
      </c>
      <c r="B16" s="30">
        <f>Wpis!B51</f>
        <v>0</v>
      </c>
      <c r="C16" s="29" t="str">
        <f>Wpis!C51</f>
        <v>Ib</v>
      </c>
      <c r="D16" s="29">
        <f>Wpis!D51</f>
        <v>2</v>
      </c>
      <c r="E16" s="47">
        <f>Wpis!E51</f>
        <v>0.03333333333333333</v>
      </c>
      <c r="F16" s="29">
        <f>Wpis!F51</f>
        <v>14</v>
      </c>
      <c r="G16" s="47">
        <f>Wpis!G51</f>
        <v>0.06060606060606061</v>
      </c>
    </row>
    <row r="17" spans="1:7" ht="15.75">
      <c r="A17" s="29">
        <f>Wpis!A52</f>
        <v>14</v>
      </c>
      <c r="B17" s="30">
        <f>Wpis!B52</f>
        <v>0</v>
      </c>
      <c r="C17" s="29" t="str">
        <f>Wpis!C52</f>
        <v>Ib</v>
      </c>
      <c r="D17" s="29">
        <f>Wpis!D52</f>
        <v>6</v>
      </c>
      <c r="E17" s="47">
        <f>Wpis!E52</f>
        <v>0.1</v>
      </c>
      <c r="F17" s="29">
        <f>Wpis!F52</f>
        <v>13</v>
      </c>
      <c r="G17" s="47">
        <f>Wpis!G52</f>
        <v>0.05627705627705628</v>
      </c>
    </row>
    <row r="18" spans="1:7" ht="15.75">
      <c r="A18" s="29">
        <f>Wpis!A53</f>
        <v>15</v>
      </c>
      <c r="B18" s="30">
        <f>Wpis!B53</f>
        <v>0</v>
      </c>
      <c r="C18" s="29" t="str">
        <f>Wpis!C53</f>
        <v>Ib</v>
      </c>
      <c r="D18" s="29">
        <f>Wpis!D53</f>
        <v>4</v>
      </c>
      <c r="E18" s="47">
        <f>Wpis!E53</f>
        <v>0.06666666666666667</v>
      </c>
      <c r="F18" s="29">
        <f>Wpis!F53</f>
        <v>15</v>
      </c>
      <c r="G18" s="47">
        <f>Wpis!G53</f>
        <v>0.06493506493506493</v>
      </c>
    </row>
    <row r="19" spans="1:7" ht="15.75">
      <c r="A19" s="29">
        <f>Wpis!A54</f>
        <v>16</v>
      </c>
      <c r="B19" s="30">
        <f>Wpis!B54</f>
        <v>0</v>
      </c>
      <c r="C19" s="29" t="str">
        <f>Wpis!C54</f>
        <v>Ib</v>
      </c>
      <c r="D19" s="29">
        <f>Wpis!D54</f>
        <v>7</v>
      </c>
      <c r="E19" s="47">
        <f>Wpis!E54</f>
        <v>0.11666666666666667</v>
      </c>
      <c r="F19" s="29">
        <f>Wpis!F54</f>
        <v>14</v>
      </c>
      <c r="G19" s="47">
        <f>Wpis!G54</f>
        <v>0.06060606060606061</v>
      </c>
    </row>
    <row r="20" spans="1:7" ht="15.75">
      <c r="A20" s="29">
        <f>Wpis!A55</f>
        <v>17</v>
      </c>
      <c r="B20" s="30">
        <f>Wpis!B55</f>
        <v>0</v>
      </c>
      <c r="C20" s="29" t="str">
        <f>Wpis!C55</f>
        <v>Ib</v>
      </c>
      <c r="D20" s="29">
        <f>Wpis!D55</f>
        <v>1</v>
      </c>
      <c r="E20" s="47">
        <f>Wpis!E55</f>
        <v>0.016666666666666666</v>
      </c>
      <c r="F20" s="29">
        <f>Wpis!F55</f>
        <v>16</v>
      </c>
      <c r="G20" s="47">
        <f>Wpis!G55</f>
        <v>0.06926406926406926</v>
      </c>
    </row>
    <row r="21" spans="1:7" ht="15.75">
      <c r="A21" s="29">
        <f>Wpis!A56</f>
        <v>0</v>
      </c>
      <c r="B21" s="30">
        <f>Wpis!B56</f>
        <v>0</v>
      </c>
      <c r="C21" s="29" t="str">
        <f>Wpis!C56</f>
        <v>Ib</v>
      </c>
      <c r="D21" s="29">
        <f>Wpis!D56</f>
        <v>0</v>
      </c>
      <c r="E21" s="47">
        <f>Wpis!E56</f>
        <v>0</v>
      </c>
      <c r="F21" s="29">
        <f>Wpis!F56</f>
        <v>0</v>
      </c>
      <c r="G21" s="47">
        <f>Wpis!G56</f>
        <v>0</v>
      </c>
    </row>
    <row r="22" spans="1:7" ht="15.75">
      <c r="A22" s="29">
        <f>Wpis!A57</f>
        <v>0</v>
      </c>
      <c r="B22" s="30">
        <f>Wpis!B57</f>
        <v>0</v>
      </c>
      <c r="C22" s="29" t="str">
        <f>Wpis!C57</f>
        <v>Ib</v>
      </c>
      <c r="D22" s="29">
        <f>Wpis!D57</f>
        <v>0</v>
      </c>
      <c r="E22" s="47">
        <f>Wpis!E57</f>
        <v>0</v>
      </c>
      <c r="F22" s="29">
        <f>Wpis!F57</f>
        <v>0</v>
      </c>
      <c r="G22" s="47">
        <f>Wpis!G57</f>
        <v>0</v>
      </c>
    </row>
    <row r="23" spans="1:7" ht="15.75">
      <c r="A23" s="29">
        <f>Wpis!A58</f>
        <v>0</v>
      </c>
      <c r="B23" s="30">
        <f>Wpis!B58</f>
        <v>0</v>
      </c>
      <c r="C23" s="29" t="str">
        <f>Wpis!C58</f>
        <v>Ib</v>
      </c>
      <c r="D23" s="29">
        <f>Wpis!D58</f>
        <v>0</v>
      </c>
      <c r="E23" s="47">
        <f>Wpis!E58</f>
        <v>0</v>
      </c>
      <c r="F23" s="29">
        <f>Wpis!F58</f>
        <v>0</v>
      </c>
      <c r="G23" s="47">
        <f>Wpis!G58</f>
        <v>0</v>
      </c>
    </row>
    <row r="24" spans="1:7" ht="15.75">
      <c r="A24" s="29">
        <f>Wpis!A59</f>
        <v>0</v>
      </c>
      <c r="B24" s="30">
        <f>Wpis!B59</f>
        <v>0</v>
      </c>
      <c r="C24" s="29" t="str">
        <f>Wpis!C59</f>
        <v>Ib</v>
      </c>
      <c r="D24" s="29">
        <f>Wpis!D59</f>
        <v>0</v>
      </c>
      <c r="E24" s="47">
        <f>Wpis!E59</f>
        <v>0</v>
      </c>
      <c r="F24" s="29">
        <f>Wpis!F59</f>
        <v>0</v>
      </c>
      <c r="G24" s="47">
        <f>Wpis!G59</f>
        <v>0</v>
      </c>
    </row>
    <row r="25" spans="1:7" ht="15.75">
      <c r="A25" s="29">
        <f>Wpis!A60</f>
        <v>0</v>
      </c>
      <c r="B25" s="30">
        <f>Wpis!B60</f>
        <v>0</v>
      </c>
      <c r="C25" s="29" t="str">
        <f>Wpis!C60</f>
        <v>Ib</v>
      </c>
      <c r="D25" s="29">
        <f>Wpis!D60</f>
        <v>0</v>
      </c>
      <c r="E25" s="47">
        <f>Wpis!E60</f>
        <v>0</v>
      </c>
      <c r="F25" s="29">
        <f>Wpis!F60</f>
        <v>0</v>
      </c>
      <c r="G25" s="47">
        <f>Wpis!G60</f>
        <v>0</v>
      </c>
    </row>
    <row r="26" spans="1:7" ht="15.75">
      <c r="A26" s="29">
        <f>Wpis!A61</f>
        <v>0</v>
      </c>
      <c r="B26" s="30">
        <f>Wpis!B61</f>
        <v>0</v>
      </c>
      <c r="C26" s="29" t="str">
        <f>Wpis!C61</f>
        <v>Ib</v>
      </c>
      <c r="D26" s="29">
        <f>Wpis!D61</f>
        <v>0</v>
      </c>
      <c r="E26" s="47">
        <f>Wpis!E61</f>
        <v>0</v>
      </c>
      <c r="F26" s="29">
        <f>Wpis!F61</f>
        <v>0</v>
      </c>
      <c r="G26" s="47">
        <f>Wpis!G61</f>
        <v>0</v>
      </c>
    </row>
    <row r="27" spans="1:7" ht="15.75">
      <c r="A27" s="29">
        <f>Wpis!A62</f>
        <v>0</v>
      </c>
      <c r="B27" s="30">
        <f>Wpis!B62</f>
        <v>0</v>
      </c>
      <c r="C27" s="29" t="str">
        <f>Wpis!C62</f>
        <v>Ib</v>
      </c>
      <c r="D27" s="29">
        <f>Wpis!D62</f>
        <v>0</v>
      </c>
      <c r="E27" s="47">
        <f>Wpis!E62</f>
        <v>0</v>
      </c>
      <c r="F27" s="29">
        <f>Wpis!F62</f>
        <v>0</v>
      </c>
      <c r="G27" s="47">
        <f>Wpis!G62</f>
        <v>0</v>
      </c>
    </row>
    <row r="28" spans="1:7" ht="15.75">
      <c r="A28" s="29">
        <f>Wpis!A63</f>
        <v>0</v>
      </c>
      <c r="B28" s="30">
        <f>Wpis!B63</f>
        <v>0</v>
      </c>
      <c r="C28" s="29" t="str">
        <f>Wpis!C63</f>
        <v>Ib</v>
      </c>
      <c r="D28" s="29">
        <f>Wpis!D63</f>
        <v>0</v>
      </c>
      <c r="E28" s="47">
        <f>Wpis!E63</f>
        <v>0</v>
      </c>
      <c r="F28" s="29">
        <f>Wpis!F63</f>
        <v>0</v>
      </c>
      <c r="G28" s="47">
        <f>Wpis!G63</f>
        <v>0</v>
      </c>
    </row>
    <row r="29" spans="1:7" ht="15.75">
      <c r="A29" s="29">
        <f>Wpis!A64</f>
        <v>0</v>
      </c>
      <c r="B29" s="30">
        <f>Wpis!B64</f>
        <v>0</v>
      </c>
      <c r="C29" s="29" t="str">
        <f>Wpis!C64</f>
        <v>Ib</v>
      </c>
      <c r="D29" s="29">
        <f>Wpis!D64</f>
        <v>0</v>
      </c>
      <c r="E29" s="47">
        <f>Wpis!E64</f>
        <v>0</v>
      </c>
      <c r="F29" s="29">
        <f>Wpis!F64</f>
        <v>0</v>
      </c>
      <c r="G29" s="47">
        <f>Wpis!G64</f>
        <v>0</v>
      </c>
    </row>
    <row r="30" spans="1:7" ht="15.75">
      <c r="A30" s="29">
        <f>Wpis!A65</f>
        <v>0</v>
      </c>
      <c r="B30" s="30">
        <f>Wpis!B65</f>
        <v>0</v>
      </c>
      <c r="C30" s="29" t="str">
        <f>Wpis!C65</f>
        <v>Ib</v>
      </c>
      <c r="D30" s="29">
        <f>Wpis!D65</f>
        <v>0</v>
      </c>
      <c r="E30" s="47">
        <f>Wpis!E65</f>
        <v>0</v>
      </c>
      <c r="F30" s="29">
        <f>Wpis!F65</f>
        <v>0</v>
      </c>
      <c r="G30" s="47">
        <f>Wpis!G65</f>
        <v>0</v>
      </c>
    </row>
    <row r="31" spans="1:7" ht="15.75">
      <c r="A31" s="29">
        <f>Wpis!A66</f>
        <v>17</v>
      </c>
      <c r="B31" s="32"/>
      <c r="C31" s="33" t="str">
        <f>Wpis!C31</f>
        <v>Suma</v>
      </c>
      <c r="D31" s="29">
        <f>Wpis!D66</f>
        <v>60</v>
      </c>
      <c r="E31" s="47">
        <f>Wpis!E66</f>
        <v>1</v>
      </c>
      <c r="F31" s="29">
        <f>Wpis!F66</f>
        <v>231</v>
      </c>
      <c r="G31" s="47">
        <f>Wpis!G66</f>
        <v>1.0000000000000002</v>
      </c>
    </row>
    <row r="32" spans="1:7" ht="15.75">
      <c r="A32" s="31"/>
      <c r="B32" s="34"/>
      <c r="C32" s="35" t="str">
        <f>Wpis!C32</f>
        <v>Średnia ilość książek/ucznia</v>
      </c>
      <c r="D32" s="36">
        <f>Wpis!D67</f>
        <v>3.5294117647058822</v>
      </c>
      <c r="F32" s="36">
        <f>Wpis!F67</f>
        <v>13.588235294117647</v>
      </c>
      <c r="G32" s="12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43">
      <selection activeCell="G42" sqref="G42"/>
    </sheetView>
  </sheetViews>
  <sheetFormatPr defaultColWidth="9.140625" defaultRowHeight="15"/>
  <cols>
    <col min="1" max="1" width="6.421875" style="0" customWidth="1"/>
    <col min="2" max="2" width="38.8515625" style="0" customWidth="1"/>
    <col min="4" max="4" width="14.8515625" style="0" customWidth="1"/>
    <col min="5" max="6" width="14.140625" style="0" customWidth="1"/>
    <col min="7" max="7" width="14.421875" style="0" customWidth="1"/>
  </cols>
  <sheetData>
    <row r="2" spans="1:4" ht="15.75" customHeight="1">
      <c r="A2" s="25" t="str">
        <f>Wpis!$A$2</f>
        <v>STAN CZYTELNICTWA W ROKU SZK. 2010/2011</v>
      </c>
      <c r="B2" s="26"/>
      <c r="C2" s="25"/>
      <c r="D2" s="25" t="str">
        <f>Wpis!D72</f>
        <v> Ic</v>
      </c>
    </row>
    <row r="3" spans="1:7" ht="63" customHeight="1">
      <c r="A3" s="27" t="str">
        <f>Wpis!A3</f>
        <v>Lp.</v>
      </c>
      <c r="B3" s="27" t="str">
        <f>Wpis!B3</f>
        <v>Nazwisko i imię ucznia</v>
      </c>
      <c r="C3" s="27" t="str">
        <f>Wpis!C3</f>
        <v>Klasa</v>
      </c>
      <c r="D3" s="28" t="str">
        <f>Wpis!D3</f>
        <v>Ilość przeczytanych książek w I półroczu</v>
      </c>
      <c r="E3" s="46" t="str">
        <f>Wpis!$E$3</f>
        <v>% książek  przeczytanych          w klasie w I półroczu</v>
      </c>
      <c r="F3" s="28" t="str">
        <f>Wpis!F3</f>
        <v>Ilość przeczytanych książek w II półroczu </v>
      </c>
      <c r="G3" s="46" t="str">
        <f>Wpis!$E$3</f>
        <v>% książek  przeczytanych          w klasie w I półroczu</v>
      </c>
    </row>
    <row r="4" spans="1:7" ht="15" customHeight="1">
      <c r="A4" s="29">
        <f>Wpis!A74</f>
        <v>1</v>
      </c>
      <c r="B4" s="30" t="str">
        <f>Wpis!B74</f>
        <v>Nazwisko10</v>
      </c>
      <c r="C4" s="29" t="str">
        <f>Wpis!C74</f>
        <v> Ic</v>
      </c>
      <c r="D4" s="29">
        <f>Wpis!D74</f>
        <v>5</v>
      </c>
      <c r="E4" s="47">
        <f>Wpis!E74</f>
        <v>0.05813953488372093</v>
      </c>
      <c r="F4" s="29">
        <f>Wpis!F74</f>
        <v>2</v>
      </c>
      <c r="G4" s="47">
        <f>Wpis!G74</f>
        <v>0.016666666666666666</v>
      </c>
    </row>
    <row r="5" spans="1:7" ht="15.75">
      <c r="A5" s="29">
        <f>Wpis!A75</f>
        <v>2</v>
      </c>
      <c r="B5" s="30">
        <f>Wpis!B75</f>
        <v>0</v>
      </c>
      <c r="C5" s="29" t="str">
        <f>Wpis!C75</f>
        <v> Ic</v>
      </c>
      <c r="D5" s="29">
        <f>Wpis!D75</f>
        <v>6</v>
      </c>
      <c r="E5" s="47">
        <f>Wpis!E75</f>
        <v>0.06976744186046512</v>
      </c>
      <c r="F5" s="29">
        <f>Wpis!F75</f>
        <v>5</v>
      </c>
      <c r="G5" s="47">
        <f>Wpis!G75</f>
        <v>0.041666666666666664</v>
      </c>
    </row>
    <row r="6" spans="1:12" ht="15.75">
      <c r="A6" s="29">
        <f>Wpis!A76</f>
        <v>3</v>
      </c>
      <c r="B6" s="30">
        <f>Wpis!B76</f>
        <v>0</v>
      </c>
      <c r="C6" s="29" t="str">
        <f>Wpis!C76</f>
        <v> Ic</v>
      </c>
      <c r="D6" s="29">
        <f>Wpis!D76</f>
        <v>5</v>
      </c>
      <c r="E6" s="47">
        <f>Wpis!E76</f>
        <v>0.05813953488372093</v>
      </c>
      <c r="F6" s="29">
        <f>Wpis!F76</f>
        <v>6</v>
      </c>
      <c r="G6" s="47">
        <f>Wpis!G76</f>
        <v>0.05</v>
      </c>
      <c r="L6" s="2"/>
    </row>
    <row r="7" spans="1:7" ht="15.75">
      <c r="A7" s="29">
        <f>Wpis!A77</f>
        <v>4</v>
      </c>
      <c r="B7" s="30">
        <f>Wpis!B77</f>
        <v>0</v>
      </c>
      <c r="C7" s="29" t="str">
        <f>Wpis!C77</f>
        <v> Ic</v>
      </c>
      <c r="D7" s="29">
        <f>Wpis!D77</f>
        <v>4</v>
      </c>
      <c r="E7" s="47">
        <f>Wpis!E77</f>
        <v>0.046511627906976744</v>
      </c>
      <c r="F7" s="29">
        <f>Wpis!F77</f>
        <v>11</v>
      </c>
      <c r="G7" s="47">
        <f>Wpis!G77</f>
        <v>0.09166666666666666</v>
      </c>
    </row>
    <row r="8" spans="1:7" ht="15.75">
      <c r="A8" s="29">
        <f>Wpis!A78</f>
        <v>5</v>
      </c>
      <c r="B8" s="30">
        <f>Wpis!B78</f>
        <v>0</v>
      </c>
      <c r="C8" s="29" t="str">
        <f>Wpis!C78</f>
        <v> Ic</v>
      </c>
      <c r="D8" s="29">
        <f>Wpis!D78</f>
        <v>5</v>
      </c>
      <c r="E8" s="47">
        <f>Wpis!E78</f>
        <v>0.05813953488372093</v>
      </c>
      <c r="F8" s="29">
        <f>Wpis!F78</f>
        <v>14</v>
      </c>
      <c r="G8" s="47">
        <f>Wpis!G78</f>
        <v>0.11666666666666667</v>
      </c>
    </row>
    <row r="9" spans="1:7" ht="15.75">
      <c r="A9" s="29">
        <f>Wpis!A79</f>
        <v>6</v>
      </c>
      <c r="B9" s="30">
        <f>Wpis!B79</f>
        <v>0</v>
      </c>
      <c r="C9" s="29" t="str">
        <f>Wpis!C79</f>
        <v> Ic</v>
      </c>
      <c r="D9" s="29">
        <f>Wpis!D79</f>
        <v>9</v>
      </c>
      <c r="E9" s="47">
        <f>Wpis!E79</f>
        <v>0.10465116279069768</v>
      </c>
      <c r="F9" s="29">
        <f>Wpis!F79</f>
        <v>9</v>
      </c>
      <c r="G9" s="47">
        <f>Wpis!G79</f>
        <v>0.075</v>
      </c>
    </row>
    <row r="10" spans="1:7" ht="15.75">
      <c r="A10" s="29">
        <f>Wpis!A80</f>
        <v>7</v>
      </c>
      <c r="B10" s="30">
        <f>Wpis!B80</f>
        <v>0</v>
      </c>
      <c r="C10" s="29" t="str">
        <f>Wpis!C80</f>
        <v> Ic</v>
      </c>
      <c r="D10" s="29">
        <f>Wpis!D80</f>
        <v>8</v>
      </c>
      <c r="E10" s="47">
        <f>Wpis!E80</f>
        <v>0.09302325581395349</v>
      </c>
      <c r="F10" s="29">
        <f>Wpis!F80</f>
        <v>14</v>
      </c>
      <c r="G10" s="47">
        <f>Wpis!G80</f>
        <v>0.11666666666666667</v>
      </c>
    </row>
    <row r="11" spans="1:7" ht="15.75">
      <c r="A11" s="29">
        <f>Wpis!A81</f>
        <v>8</v>
      </c>
      <c r="B11" s="30">
        <f>Wpis!B81</f>
        <v>0</v>
      </c>
      <c r="C11" s="29" t="str">
        <f>Wpis!C81</f>
        <v> Ic</v>
      </c>
      <c r="D11" s="29">
        <f>Wpis!D81</f>
        <v>1</v>
      </c>
      <c r="E11" s="47">
        <f>Wpis!E81</f>
        <v>0.011627906976744186</v>
      </c>
      <c r="F11" s="29">
        <f>Wpis!F81</f>
        <v>2</v>
      </c>
      <c r="G11" s="47">
        <f>Wpis!G81</f>
        <v>0.016666666666666666</v>
      </c>
    </row>
    <row r="12" spans="1:7" ht="15.75">
      <c r="A12" s="29">
        <f>Wpis!A82</f>
        <v>9</v>
      </c>
      <c r="B12" s="30">
        <f>Wpis!B82</f>
        <v>0</v>
      </c>
      <c r="C12" s="29" t="str">
        <f>Wpis!C82</f>
        <v> Ic</v>
      </c>
      <c r="D12" s="29">
        <f>Wpis!D82</f>
        <v>2</v>
      </c>
      <c r="E12" s="47">
        <f>Wpis!E82</f>
        <v>0.023255813953488372</v>
      </c>
      <c r="F12" s="29">
        <f>Wpis!F82</f>
        <v>5</v>
      </c>
      <c r="G12" s="47">
        <f>Wpis!G82</f>
        <v>0.041666666666666664</v>
      </c>
    </row>
    <row r="13" spans="1:8" ht="15.75">
      <c r="A13" s="29">
        <f>Wpis!A83</f>
        <v>10</v>
      </c>
      <c r="B13" s="30">
        <f>Wpis!B83</f>
        <v>0</v>
      </c>
      <c r="C13" s="29" t="str">
        <f>Wpis!C83</f>
        <v> Ic</v>
      </c>
      <c r="D13" s="29">
        <f>Wpis!D83</f>
        <v>5</v>
      </c>
      <c r="E13" s="47">
        <f>Wpis!E83</f>
        <v>0.05813953488372093</v>
      </c>
      <c r="F13" s="29">
        <f>Wpis!F83</f>
        <v>5</v>
      </c>
      <c r="G13" s="47">
        <f>Wpis!G83</f>
        <v>0.041666666666666664</v>
      </c>
      <c r="H13" s="100"/>
    </row>
    <row r="14" spans="1:7" ht="15.75">
      <c r="A14" s="29">
        <f>Wpis!A84</f>
        <v>11</v>
      </c>
      <c r="B14" s="30">
        <f>Wpis!B84</f>
        <v>0</v>
      </c>
      <c r="C14" s="29" t="str">
        <f>Wpis!C84</f>
        <v> Ic</v>
      </c>
      <c r="D14" s="29">
        <f>Wpis!D84</f>
        <v>7</v>
      </c>
      <c r="E14" s="47">
        <f>Wpis!E84</f>
        <v>0.08139534883720931</v>
      </c>
      <c r="F14" s="29">
        <f>Wpis!F84</f>
        <v>4</v>
      </c>
      <c r="G14" s="47">
        <f>Wpis!G84</f>
        <v>0.03333333333333333</v>
      </c>
    </row>
    <row r="15" spans="1:7" ht="15.75">
      <c r="A15" s="29">
        <f>Wpis!A85</f>
        <v>12</v>
      </c>
      <c r="B15" s="30">
        <f>Wpis!B85</f>
        <v>0</v>
      </c>
      <c r="C15" s="29" t="str">
        <f>Wpis!C85</f>
        <v> Ic</v>
      </c>
      <c r="D15" s="29">
        <f>Wpis!D85</f>
        <v>6</v>
      </c>
      <c r="E15" s="47">
        <f>Wpis!E85</f>
        <v>0.06976744186046512</v>
      </c>
      <c r="F15" s="29">
        <f>Wpis!F85</f>
        <v>7</v>
      </c>
      <c r="G15" s="47">
        <f>Wpis!G85</f>
        <v>0.058333333333333334</v>
      </c>
    </row>
    <row r="16" spans="1:7" ht="15.75">
      <c r="A16" s="29">
        <f>Wpis!A86</f>
        <v>13</v>
      </c>
      <c r="B16" s="30">
        <f>Wpis!B86</f>
        <v>0</v>
      </c>
      <c r="C16" s="29" t="str">
        <f>Wpis!C86</f>
        <v> Ic</v>
      </c>
      <c r="D16" s="29">
        <f>Wpis!D86</f>
        <v>6</v>
      </c>
      <c r="E16" s="47">
        <f>Wpis!E86</f>
        <v>0.06976744186046512</v>
      </c>
      <c r="F16" s="29">
        <f>Wpis!F86</f>
        <v>8</v>
      </c>
      <c r="G16" s="47">
        <f>Wpis!G86</f>
        <v>0.06666666666666667</v>
      </c>
    </row>
    <row r="17" spans="1:7" ht="15.75">
      <c r="A17" s="29">
        <f>Wpis!A87</f>
        <v>14</v>
      </c>
      <c r="B17" s="30">
        <f>Wpis!B87</f>
        <v>0</v>
      </c>
      <c r="C17" s="29" t="str">
        <f>Wpis!C87</f>
        <v> Ic</v>
      </c>
      <c r="D17" s="29">
        <f>Wpis!D87</f>
        <v>3</v>
      </c>
      <c r="E17" s="47">
        <f>Wpis!E87</f>
        <v>0.03488372093023256</v>
      </c>
      <c r="F17" s="29">
        <f>Wpis!F87</f>
        <v>9</v>
      </c>
      <c r="G17" s="47">
        <f>Wpis!G87</f>
        <v>0.075</v>
      </c>
    </row>
    <row r="18" spans="1:7" ht="15.75">
      <c r="A18" s="29">
        <f>Wpis!A88</f>
        <v>15</v>
      </c>
      <c r="B18" s="30">
        <f>Wpis!B88</f>
        <v>0</v>
      </c>
      <c r="C18" s="29" t="str">
        <f>Wpis!C88</f>
        <v> Ic</v>
      </c>
      <c r="D18" s="29">
        <f>Wpis!D88</f>
        <v>3</v>
      </c>
      <c r="E18" s="47">
        <f>Wpis!E88</f>
        <v>0.03488372093023256</v>
      </c>
      <c r="F18" s="29">
        <f>Wpis!F88</f>
        <v>6</v>
      </c>
      <c r="G18" s="47">
        <f>Wpis!G88</f>
        <v>0.05</v>
      </c>
    </row>
    <row r="19" spans="1:7" ht="15.75">
      <c r="A19" s="29">
        <f>Wpis!A89</f>
        <v>16</v>
      </c>
      <c r="B19" s="30">
        <f>Wpis!B89</f>
        <v>0</v>
      </c>
      <c r="C19" s="29" t="str">
        <f>Wpis!C89</f>
        <v> Ic</v>
      </c>
      <c r="D19" s="29">
        <f>Wpis!D89</f>
        <v>3</v>
      </c>
      <c r="E19" s="47">
        <f>Wpis!E89</f>
        <v>0.03488372093023256</v>
      </c>
      <c r="F19" s="29">
        <f>Wpis!F89</f>
        <v>5</v>
      </c>
      <c r="G19" s="47">
        <f>Wpis!G89</f>
        <v>0.041666666666666664</v>
      </c>
    </row>
    <row r="20" spans="1:7" ht="15.75">
      <c r="A20" s="29">
        <f>Wpis!A90</f>
        <v>17</v>
      </c>
      <c r="B20" s="30">
        <f>Wpis!B90</f>
        <v>0</v>
      </c>
      <c r="C20" s="29" t="str">
        <f>Wpis!C90</f>
        <v> Ic</v>
      </c>
      <c r="D20" s="29">
        <f>Wpis!D90</f>
        <v>5</v>
      </c>
      <c r="E20" s="47">
        <f>Wpis!E90</f>
        <v>0.05813953488372093</v>
      </c>
      <c r="F20" s="29">
        <f>Wpis!F90</f>
        <v>4</v>
      </c>
      <c r="G20" s="47">
        <f>Wpis!G90</f>
        <v>0.03333333333333333</v>
      </c>
    </row>
    <row r="21" spans="1:7" ht="15.75">
      <c r="A21" s="29">
        <f>Wpis!A91</f>
        <v>18</v>
      </c>
      <c r="B21" s="30">
        <f>Wpis!B91</f>
        <v>0</v>
      </c>
      <c r="C21" s="29" t="str">
        <f>Wpis!C91</f>
        <v> Ic</v>
      </c>
      <c r="D21" s="29">
        <f>Wpis!D91</f>
        <v>1</v>
      </c>
      <c r="E21" s="47">
        <f>Wpis!E91</f>
        <v>0.011627906976744186</v>
      </c>
      <c r="F21" s="29">
        <f>Wpis!F91</f>
        <v>1</v>
      </c>
      <c r="G21" s="47">
        <f>Wpis!G91</f>
        <v>0.008333333333333333</v>
      </c>
    </row>
    <row r="22" spans="1:7" ht="15.75">
      <c r="A22" s="29">
        <f>Wpis!A92</f>
        <v>19</v>
      </c>
      <c r="B22" s="30">
        <f>Wpis!B92</f>
        <v>0</v>
      </c>
      <c r="C22" s="29" t="str">
        <f>Wpis!C92</f>
        <v> Ic</v>
      </c>
      <c r="D22" s="29">
        <f>Wpis!D92</f>
        <v>2</v>
      </c>
      <c r="E22" s="47">
        <f>Wpis!E92</f>
        <v>0.023255813953488372</v>
      </c>
      <c r="F22" s="29">
        <f>Wpis!F92</f>
        <v>3</v>
      </c>
      <c r="G22" s="47">
        <f>Wpis!G92</f>
        <v>0.025</v>
      </c>
    </row>
    <row r="23" spans="1:7" ht="15.75">
      <c r="A23" s="29">
        <f>Wpis!A93</f>
        <v>0</v>
      </c>
      <c r="B23" s="30">
        <f>Wpis!B93</f>
        <v>0</v>
      </c>
      <c r="C23" s="29" t="str">
        <f>Wpis!C93</f>
        <v> Ic</v>
      </c>
      <c r="D23" s="29">
        <f>Wpis!D93</f>
        <v>0</v>
      </c>
      <c r="E23" s="47">
        <f>Wpis!E93</f>
        <v>0</v>
      </c>
      <c r="F23" s="29">
        <f>Wpis!F93</f>
        <v>0</v>
      </c>
      <c r="G23" s="47">
        <f>Wpis!G93</f>
        <v>0</v>
      </c>
    </row>
    <row r="24" spans="1:7" ht="15.75">
      <c r="A24" s="29">
        <f>Wpis!A94</f>
        <v>0</v>
      </c>
      <c r="B24" s="30">
        <f>Wpis!B94</f>
        <v>0</v>
      </c>
      <c r="C24" s="29" t="str">
        <f>Wpis!C94</f>
        <v> Ic</v>
      </c>
      <c r="D24" s="29">
        <f>Wpis!D94</f>
        <v>0</v>
      </c>
      <c r="E24" s="47">
        <f>Wpis!E94</f>
        <v>0</v>
      </c>
      <c r="F24" s="29">
        <f>Wpis!F94</f>
        <v>0</v>
      </c>
      <c r="G24" s="47">
        <f>Wpis!G94</f>
        <v>0</v>
      </c>
    </row>
    <row r="25" spans="1:7" ht="15.75">
      <c r="A25" s="29">
        <f>Wpis!A95</f>
        <v>0</v>
      </c>
      <c r="B25" s="30">
        <f>Wpis!B95</f>
        <v>0</v>
      </c>
      <c r="C25" s="29" t="str">
        <f>Wpis!C95</f>
        <v> Ic</v>
      </c>
      <c r="D25" s="29">
        <f>Wpis!D95</f>
        <v>0</v>
      </c>
      <c r="E25" s="47">
        <f>Wpis!E95</f>
        <v>0</v>
      </c>
      <c r="F25" s="29">
        <f>Wpis!F95</f>
        <v>0</v>
      </c>
      <c r="G25" s="47">
        <f>Wpis!G95</f>
        <v>0</v>
      </c>
    </row>
    <row r="26" spans="1:7" ht="15.75">
      <c r="A26" s="29">
        <f>Wpis!A96</f>
        <v>0</v>
      </c>
      <c r="B26" s="30">
        <f>Wpis!B96</f>
        <v>0</v>
      </c>
      <c r="C26" s="29" t="str">
        <f>Wpis!C96</f>
        <v> Ic</v>
      </c>
      <c r="D26" s="29">
        <f>Wpis!D96</f>
        <v>0</v>
      </c>
      <c r="E26" s="47">
        <f>Wpis!E96</f>
        <v>0</v>
      </c>
      <c r="F26" s="29">
        <f>Wpis!F96</f>
        <v>0</v>
      </c>
      <c r="G26" s="47">
        <f>Wpis!G96</f>
        <v>0</v>
      </c>
    </row>
    <row r="27" spans="1:7" ht="15.75">
      <c r="A27" s="29">
        <f>Wpis!A97</f>
        <v>0</v>
      </c>
      <c r="B27" s="30">
        <f>Wpis!B97</f>
        <v>0</v>
      </c>
      <c r="C27" s="29" t="str">
        <f>Wpis!C97</f>
        <v> Ic</v>
      </c>
      <c r="D27" s="29">
        <f>Wpis!D97</f>
        <v>0</v>
      </c>
      <c r="E27" s="47">
        <f>Wpis!E97</f>
        <v>0</v>
      </c>
      <c r="F27" s="29">
        <f>Wpis!F97</f>
        <v>0</v>
      </c>
      <c r="G27" s="47">
        <f>Wpis!G97</f>
        <v>0</v>
      </c>
    </row>
    <row r="28" spans="1:7" ht="15.75">
      <c r="A28" s="29">
        <f>Wpis!A98</f>
        <v>0</v>
      </c>
      <c r="B28" s="30">
        <f>Wpis!B98</f>
        <v>0</v>
      </c>
      <c r="C28" s="29" t="str">
        <f>Wpis!C98</f>
        <v> Ic</v>
      </c>
      <c r="D28" s="29">
        <f>Wpis!D98</f>
        <v>0</v>
      </c>
      <c r="E28" s="47">
        <f>Wpis!E98</f>
        <v>0</v>
      </c>
      <c r="F28" s="29">
        <f>Wpis!F98</f>
        <v>0</v>
      </c>
      <c r="G28" s="47">
        <f>Wpis!G98</f>
        <v>0</v>
      </c>
    </row>
    <row r="29" spans="1:7" ht="15.75">
      <c r="A29" s="29">
        <f>Wpis!A99</f>
        <v>0</v>
      </c>
      <c r="B29" s="30">
        <f>Wpis!B99</f>
        <v>0</v>
      </c>
      <c r="C29" s="29" t="str">
        <f>Wpis!C99</f>
        <v> Ic</v>
      </c>
      <c r="D29" s="29">
        <f>Wpis!D99</f>
        <v>0</v>
      </c>
      <c r="E29" s="47">
        <f>Wpis!E99</f>
        <v>0</v>
      </c>
      <c r="F29" s="29">
        <f>Wpis!F99</f>
        <v>0</v>
      </c>
      <c r="G29" s="47">
        <f>Wpis!G99</f>
        <v>0</v>
      </c>
    </row>
    <row r="30" spans="1:7" ht="15.75">
      <c r="A30" s="29">
        <f>Wpis!A100</f>
        <v>0</v>
      </c>
      <c r="B30" s="30">
        <f>Wpis!B100</f>
        <v>0</v>
      </c>
      <c r="C30" s="29" t="str">
        <f>Wpis!C100</f>
        <v> Ic</v>
      </c>
      <c r="D30" s="29">
        <f>Wpis!D100</f>
        <v>0</v>
      </c>
      <c r="E30" s="47">
        <f>Wpis!E100</f>
        <v>0</v>
      </c>
      <c r="F30" s="29">
        <f>Wpis!F100</f>
        <v>0</v>
      </c>
      <c r="G30" s="47">
        <f>Wpis!G100</f>
        <v>0</v>
      </c>
    </row>
    <row r="31" spans="1:7" ht="15.75">
      <c r="A31" s="29">
        <f>Wpis!A101</f>
        <v>19</v>
      </c>
      <c r="B31" s="32"/>
      <c r="C31" s="33" t="str">
        <f>Wpis!C31</f>
        <v>Suma</v>
      </c>
      <c r="D31" s="29">
        <f>Wpis!D101</f>
        <v>86</v>
      </c>
      <c r="E31" s="47">
        <f>Wpis!E101</f>
        <v>1</v>
      </c>
      <c r="F31" s="29">
        <f>Wpis!F101</f>
        <v>120</v>
      </c>
      <c r="G31" s="47">
        <f>Wpis!G101</f>
        <v>0.9999999999999999</v>
      </c>
    </row>
    <row r="32" spans="1:8" ht="15.75">
      <c r="A32" s="31"/>
      <c r="B32" s="34"/>
      <c r="C32" s="35" t="str">
        <f>Wpis!C32</f>
        <v>Średnia ilość książek/ucznia</v>
      </c>
      <c r="D32" s="36">
        <f>Wpis!D102</f>
        <v>4.526315789473684</v>
      </c>
      <c r="F32" s="36">
        <f>Wpis!F102</f>
        <v>6.315789473684211</v>
      </c>
      <c r="G32" s="126"/>
      <c r="H32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40">
      <selection activeCell="C14" sqref="C14"/>
    </sheetView>
  </sheetViews>
  <sheetFormatPr defaultColWidth="9.140625" defaultRowHeight="15"/>
  <cols>
    <col min="1" max="1" width="6.421875" style="0" customWidth="1"/>
    <col min="2" max="2" width="38.8515625" style="0" customWidth="1"/>
    <col min="4" max="4" width="14.8515625" style="0" customWidth="1"/>
    <col min="5" max="5" width="14.140625" style="0" customWidth="1"/>
    <col min="6" max="6" width="14.57421875" style="0" customWidth="1"/>
    <col min="7" max="7" width="14.7109375" style="0" customWidth="1"/>
  </cols>
  <sheetData>
    <row r="2" spans="1:4" ht="15.75" customHeight="1">
      <c r="A2" s="25" t="str">
        <f>Wpis!$A$2</f>
        <v>STAN CZYTELNICTWA W ROKU SZK. 2010/2011</v>
      </c>
      <c r="B2" s="26"/>
      <c r="C2" s="25"/>
      <c r="D2" s="25" t="str">
        <f>Wpis!D106</f>
        <v>Id</v>
      </c>
    </row>
    <row r="3" spans="1:7" ht="69.75" customHeight="1">
      <c r="A3" s="27" t="str">
        <f>Wpis!A3</f>
        <v>Lp.</v>
      </c>
      <c r="B3" s="27" t="str">
        <f>Wpis!B3</f>
        <v>Nazwisko i imię ucznia</v>
      </c>
      <c r="C3" s="27" t="str">
        <f>Wpis!C3</f>
        <v>Klasa</v>
      </c>
      <c r="D3" s="28" t="str">
        <f>Wpis!D3</f>
        <v>Ilość przeczytanych książek w I półroczu</v>
      </c>
      <c r="E3" s="46" t="str">
        <f>Wpis!$E$3</f>
        <v>% książek  przeczytanych          w klasie w I półroczu</v>
      </c>
      <c r="F3" s="28" t="str">
        <f>Wpis!F3</f>
        <v>Ilość przeczytanych książek w II półroczu </v>
      </c>
      <c r="G3" s="46" t="str">
        <f>Wpis!$E$3</f>
        <v>% książek  przeczytanych          w klasie w I półroczu</v>
      </c>
    </row>
    <row r="4" spans="1:7" ht="13.5" customHeight="1">
      <c r="A4" s="29">
        <f>Wpis!A108</f>
        <v>1</v>
      </c>
      <c r="B4" s="30" t="str">
        <f>Wpis!B108</f>
        <v>Nazwisko11</v>
      </c>
      <c r="C4" s="29" t="str">
        <f>Wpis!C108</f>
        <v>Id</v>
      </c>
      <c r="D4" s="29">
        <f>Wpis!D108</f>
        <v>2</v>
      </c>
      <c r="E4" s="47">
        <f>Wpis!E108</f>
        <v>0.02564102564102564</v>
      </c>
      <c r="F4" s="29">
        <f>Wpis!F108</f>
        <v>3</v>
      </c>
      <c r="G4" s="47">
        <f>Wpis!G108</f>
        <v>0.045454545454545456</v>
      </c>
    </row>
    <row r="5" spans="1:7" ht="15.75">
      <c r="A5" s="29">
        <f>Wpis!A109</f>
        <v>2</v>
      </c>
      <c r="B5" s="30">
        <f>Wpis!B109</f>
        <v>0</v>
      </c>
      <c r="C5" s="29" t="str">
        <f>Wpis!C109</f>
        <v>Id</v>
      </c>
      <c r="D5" s="29">
        <f>Wpis!D109</f>
        <v>8</v>
      </c>
      <c r="E5" s="47">
        <f>Wpis!E109</f>
        <v>0.10256410256410256</v>
      </c>
      <c r="F5" s="29">
        <f>Wpis!F109</f>
        <v>7</v>
      </c>
      <c r="G5" s="47">
        <f>Wpis!G109</f>
        <v>0.10606060606060606</v>
      </c>
    </row>
    <row r="6" spans="1:12" ht="15.75">
      <c r="A6" s="29">
        <f>Wpis!A110</f>
        <v>3</v>
      </c>
      <c r="B6" s="30">
        <f>Wpis!B110</f>
        <v>0</v>
      </c>
      <c r="C6" s="29" t="str">
        <f>Wpis!C110</f>
        <v>Id</v>
      </c>
      <c r="D6" s="29">
        <f>Wpis!D110</f>
        <v>4</v>
      </c>
      <c r="E6" s="47">
        <f>Wpis!E110</f>
        <v>0.05128205128205128</v>
      </c>
      <c r="F6" s="29">
        <f>Wpis!F110</f>
        <v>2</v>
      </c>
      <c r="G6" s="47">
        <f>Wpis!G110</f>
        <v>0.030303030303030304</v>
      </c>
      <c r="L6" s="2"/>
    </row>
    <row r="7" spans="1:7" ht="15.75">
      <c r="A7" s="29">
        <f>Wpis!A111</f>
        <v>4</v>
      </c>
      <c r="B7" s="30">
        <f>Wpis!B111</f>
        <v>0</v>
      </c>
      <c r="C7" s="29" t="str">
        <f>Wpis!C111</f>
        <v>Id</v>
      </c>
      <c r="D7" s="29">
        <f>Wpis!D111</f>
        <v>6</v>
      </c>
      <c r="E7" s="47">
        <f>Wpis!E111</f>
        <v>0.07692307692307693</v>
      </c>
      <c r="F7" s="29">
        <f>Wpis!F111</f>
        <v>5</v>
      </c>
      <c r="G7" s="47">
        <f>Wpis!G111</f>
        <v>0.07575757575757576</v>
      </c>
    </row>
    <row r="8" spans="1:7" ht="15.75">
      <c r="A8" s="29">
        <f>Wpis!A112</f>
        <v>5</v>
      </c>
      <c r="B8" s="30">
        <f>Wpis!B112</f>
        <v>0</v>
      </c>
      <c r="C8" s="29" t="str">
        <f>Wpis!C112</f>
        <v>Id</v>
      </c>
      <c r="D8" s="29">
        <f>Wpis!D112</f>
        <v>6</v>
      </c>
      <c r="E8" s="47">
        <f>Wpis!E112</f>
        <v>0.07692307692307693</v>
      </c>
      <c r="F8" s="29">
        <f>Wpis!F112</f>
        <v>5</v>
      </c>
      <c r="G8" s="47">
        <f>Wpis!G112</f>
        <v>0.07575757575757576</v>
      </c>
    </row>
    <row r="9" spans="1:7" ht="15.75">
      <c r="A9" s="29">
        <f>Wpis!A113</f>
        <v>6</v>
      </c>
      <c r="B9" s="30">
        <f>Wpis!B113</f>
        <v>0</v>
      </c>
      <c r="C9" s="29" t="str">
        <f>Wpis!C113</f>
        <v>Id</v>
      </c>
      <c r="D9" s="29">
        <f>Wpis!D113</f>
        <v>4</v>
      </c>
      <c r="E9" s="47">
        <f>Wpis!E113</f>
        <v>0.05128205128205128</v>
      </c>
      <c r="F9" s="29">
        <f>Wpis!F113</f>
        <v>1</v>
      </c>
      <c r="G9" s="47">
        <f>Wpis!G113</f>
        <v>0.015151515151515152</v>
      </c>
    </row>
    <row r="10" spans="1:7" ht="15.75">
      <c r="A10" s="29">
        <f>Wpis!A114</f>
        <v>7</v>
      </c>
      <c r="B10" s="30">
        <f>Wpis!B114</f>
        <v>0</v>
      </c>
      <c r="C10" s="29" t="str">
        <f>Wpis!C114</f>
        <v>Id</v>
      </c>
      <c r="D10" s="29">
        <f>Wpis!D114</f>
        <v>8</v>
      </c>
      <c r="E10" s="47">
        <f>Wpis!E114</f>
        <v>0.10256410256410256</v>
      </c>
      <c r="F10" s="29">
        <f>Wpis!F114</f>
        <v>4</v>
      </c>
      <c r="G10" s="47">
        <f>Wpis!G114</f>
        <v>0.06060606060606061</v>
      </c>
    </row>
    <row r="11" spans="1:7" ht="15.75">
      <c r="A11" s="29">
        <f>Wpis!A115</f>
        <v>8</v>
      </c>
      <c r="B11" s="30">
        <f>Wpis!B115</f>
        <v>0</v>
      </c>
      <c r="C11" s="29" t="str">
        <f>Wpis!C115</f>
        <v>Id</v>
      </c>
      <c r="D11" s="29">
        <f>Wpis!D115</f>
        <v>9</v>
      </c>
      <c r="E11" s="47">
        <f>Wpis!E115</f>
        <v>0.11538461538461539</v>
      </c>
      <c r="F11" s="29">
        <f>Wpis!F115</f>
        <v>7</v>
      </c>
      <c r="G11" s="47">
        <f>Wpis!G115</f>
        <v>0.10606060606060606</v>
      </c>
    </row>
    <row r="12" spans="1:7" ht="15.75">
      <c r="A12" s="29">
        <f>Wpis!A116</f>
        <v>9</v>
      </c>
      <c r="B12" s="30">
        <f>Wpis!B116</f>
        <v>0</v>
      </c>
      <c r="C12" s="29" t="str">
        <f>Wpis!C116</f>
        <v>Id</v>
      </c>
      <c r="D12" s="29">
        <f>Wpis!D116</f>
        <v>7</v>
      </c>
      <c r="E12" s="47">
        <f>Wpis!E116</f>
        <v>0.08974358974358974</v>
      </c>
      <c r="F12" s="29">
        <f>Wpis!F116</f>
        <v>8</v>
      </c>
      <c r="G12" s="47">
        <f>Wpis!G116</f>
        <v>0.12121212121212122</v>
      </c>
    </row>
    <row r="13" spans="1:7" ht="15.75">
      <c r="A13" s="29">
        <f>Wpis!A117</f>
        <v>10</v>
      </c>
      <c r="B13" s="30">
        <f>Wpis!B117</f>
        <v>0</v>
      </c>
      <c r="C13" s="29" t="str">
        <f>Wpis!C117</f>
        <v>Id</v>
      </c>
      <c r="D13" s="29">
        <f>Wpis!D117</f>
        <v>2</v>
      </c>
      <c r="E13" s="47">
        <f>Wpis!E117</f>
        <v>0.02564102564102564</v>
      </c>
      <c r="F13" s="29">
        <f>Wpis!F117</f>
        <v>9</v>
      </c>
      <c r="G13" s="47">
        <f>Wpis!G117</f>
        <v>0.13636363636363635</v>
      </c>
    </row>
    <row r="14" spans="1:7" ht="15.75">
      <c r="A14" s="29">
        <f>Wpis!A118</f>
        <v>11</v>
      </c>
      <c r="B14" s="30">
        <f>Wpis!B118</f>
        <v>0</v>
      </c>
      <c r="C14" s="29" t="str">
        <f>Wpis!C118</f>
        <v>Id</v>
      </c>
      <c r="D14" s="29">
        <f>Wpis!D118</f>
        <v>8</v>
      </c>
      <c r="E14" s="47">
        <f>Wpis!E118</f>
        <v>0.10256410256410256</v>
      </c>
      <c r="F14" s="29">
        <f>Wpis!F118</f>
        <v>6</v>
      </c>
      <c r="G14" s="47">
        <f>Wpis!G118</f>
        <v>0.09090909090909091</v>
      </c>
    </row>
    <row r="15" spans="1:7" ht="15.75">
      <c r="A15" s="29">
        <f>Wpis!A119</f>
        <v>12</v>
      </c>
      <c r="B15" s="30">
        <f>Wpis!B119</f>
        <v>0</v>
      </c>
      <c r="C15" s="29" t="str">
        <f>Wpis!C119</f>
        <v>Id</v>
      </c>
      <c r="D15" s="29">
        <f>Wpis!D119</f>
        <v>7</v>
      </c>
      <c r="E15" s="47">
        <f>Wpis!E119</f>
        <v>0.08974358974358974</v>
      </c>
      <c r="F15" s="29">
        <f>Wpis!F119</f>
        <v>5</v>
      </c>
      <c r="G15" s="47">
        <f>Wpis!G119</f>
        <v>0.07575757575757576</v>
      </c>
    </row>
    <row r="16" spans="1:7" ht="15.75">
      <c r="A16" s="29">
        <f>Wpis!A120</f>
        <v>13</v>
      </c>
      <c r="B16" s="30">
        <f>Wpis!B120</f>
        <v>0</v>
      </c>
      <c r="C16" s="29" t="str">
        <f>Wpis!C120</f>
        <v>Id</v>
      </c>
      <c r="D16" s="29">
        <f>Wpis!D120</f>
        <v>7</v>
      </c>
      <c r="E16" s="47">
        <f>Wpis!E120</f>
        <v>0.08974358974358974</v>
      </c>
      <c r="F16" s="29">
        <f>Wpis!F120</f>
        <v>4</v>
      </c>
      <c r="G16" s="47">
        <f>Wpis!G120</f>
        <v>0.06060606060606061</v>
      </c>
    </row>
    <row r="17" spans="1:7" ht="15.75">
      <c r="A17" s="29">
        <f>Wpis!A121</f>
        <v>0</v>
      </c>
      <c r="B17" s="30">
        <f>Wpis!B121</f>
        <v>0</v>
      </c>
      <c r="C17" s="29" t="str">
        <f>Wpis!C121</f>
        <v>Id</v>
      </c>
      <c r="D17" s="29">
        <f>Wpis!D121</f>
        <v>0</v>
      </c>
      <c r="E17" s="47">
        <f>Wpis!E121</f>
        <v>0</v>
      </c>
      <c r="F17" s="29">
        <f>Wpis!F121</f>
        <v>0</v>
      </c>
      <c r="G17" s="47">
        <f>Wpis!G121</f>
        <v>0</v>
      </c>
    </row>
    <row r="18" spans="1:7" ht="15.75">
      <c r="A18" s="29">
        <f>Wpis!A122</f>
        <v>0</v>
      </c>
      <c r="B18" s="30">
        <f>Wpis!B122</f>
        <v>0</v>
      </c>
      <c r="C18" s="29" t="str">
        <f>Wpis!C122</f>
        <v>Id</v>
      </c>
      <c r="D18" s="29">
        <f>Wpis!D122</f>
        <v>0</v>
      </c>
      <c r="E18" s="47">
        <f>Wpis!E122</f>
        <v>0</v>
      </c>
      <c r="F18" s="29">
        <f>Wpis!F122</f>
        <v>0</v>
      </c>
      <c r="G18" s="47">
        <f>Wpis!G122</f>
        <v>0</v>
      </c>
    </row>
    <row r="19" spans="1:7" ht="15.75">
      <c r="A19" s="29">
        <f>Wpis!A123</f>
        <v>0</v>
      </c>
      <c r="B19" s="30">
        <f>Wpis!B123</f>
        <v>0</v>
      </c>
      <c r="C19" s="29" t="str">
        <f>Wpis!C123</f>
        <v>Id</v>
      </c>
      <c r="D19" s="29">
        <f>Wpis!D123</f>
        <v>0</v>
      </c>
      <c r="E19" s="47">
        <f>Wpis!E123</f>
        <v>0</v>
      </c>
      <c r="F19" s="29">
        <f>Wpis!F123</f>
        <v>0</v>
      </c>
      <c r="G19" s="47">
        <f>Wpis!G123</f>
        <v>0</v>
      </c>
    </row>
    <row r="20" spans="1:7" ht="15.75">
      <c r="A20" s="29">
        <f>Wpis!A124</f>
        <v>0</v>
      </c>
      <c r="B20" s="30">
        <f>Wpis!B124</f>
        <v>0</v>
      </c>
      <c r="C20" s="29" t="str">
        <f>Wpis!C124</f>
        <v>Id</v>
      </c>
      <c r="D20" s="29">
        <f>Wpis!D124</f>
        <v>0</v>
      </c>
      <c r="E20" s="47">
        <f>Wpis!E124</f>
        <v>0</v>
      </c>
      <c r="F20" s="29">
        <f>Wpis!F124</f>
        <v>0</v>
      </c>
      <c r="G20" s="47">
        <f>Wpis!G124</f>
        <v>0</v>
      </c>
    </row>
    <row r="21" spans="1:7" ht="15.75">
      <c r="A21" s="29">
        <f>Wpis!A125</f>
        <v>0</v>
      </c>
      <c r="B21" s="30">
        <f>Wpis!B125</f>
        <v>0</v>
      </c>
      <c r="C21" s="29" t="str">
        <f>Wpis!C125</f>
        <v>Id</v>
      </c>
      <c r="D21" s="29">
        <f>Wpis!D125</f>
        <v>0</v>
      </c>
      <c r="E21" s="47">
        <f>Wpis!E125</f>
        <v>0</v>
      </c>
      <c r="F21" s="29">
        <f>Wpis!F125</f>
        <v>0</v>
      </c>
      <c r="G21" s="47">
        <f>Wpis!G125</f>
        <v>0</v>
      </c>
    </row>
    <row r="22" spans="1:7" ht="15.75">
      <c r="A22" s="29">
        <f>Wpis!A126</f>
        <v>0</v>
      </c>
      <c r="B22" s="30">
        <f>Wpis!B126</f>
        <v>0</v>
      </c>
      <c r="C22" s="29" t="str">
        <f>Wpis!C126</f>
        <v>Id</v>
      </c>
      <c r="D22" s="29">
        <f>Wpis!D126</f>
        <v>0</v>
      </c>
      <c r="E22" s="47">
        <f>Wpis!E126</f>
        <v>0</v>
      </c>
      <c r="F22" s="29">
        <f>Wpis!F126</f>
        <v>0</v>
      </c>
      <c r="G22" s="47">
        <f>Wpis!G126</f>
        <v>0</v>
      </c>
    </row>
    <row r="23" spans="1:7" ht="15.75">
      <c r="A23" s="29">
        <f>Wpis!A127</f>
        <v>0</v>
      </c>
      <c r="B23" s="30">
        <f>Wpis!B127</f>
        <v>0</v>
      </c>
      <c r="C23" s="29" t="str">
        <f>Wpis!C127</f>
        <v>Id</v>
      </c>
      <c r="D23" s="29">
        <f>Wpis!D127</f>
        <v>0</v>
      </c>
      <c r="E23" s="47">
        <f>Wpis!E127</f>
        <v>0</v>
      </c>
      <c r="F23" s="29">
        <f>Wpis!F127</f>
        <v>0</v>
      </c>
      <c r="G23" s="47">
        <f>Wpis!G127</f>
        <v>0</v>
      </c>
    </row>
    <row r="24" spans="1:7" ht="15.75">
      <c r="A24" s="29">
        <f>Wpis!A128</f>
        <v>0</v>
      </c>
      <c r="B24" s="30">
        <f>Wpis!B128</f>
        <v>0</v>
      </c>
      <c r="C24" s="29" t="str">
        <f>Wpis!C128</f>
        <v>Id</v>
      </c>
      <c r="D24" s="29">
        <f>Wpis!D128</f>
        <v>0</v>
      </c>
      <c r="E24" s="47">
        <f>Wpis!E128</f>
        <v>0</v>
      </c>
      <c r="F24" s="29">
        <f>Wpis!F128</f>
        <v>0</v>
      </c>
      <c r="G24" s="47">
        <f>Wpis!G128</f>
        <v>0</v>
      </c>
    </row>
    <row r="25" spans="1:7" ht="15.75">
      <c r="A25" s="29">
        <f>Wpis!A129</f>
        <v>0</v>
      </c>
      <c r="B25" s="30">
        <f>Wpis!B129</f>
        <v>0</v>
      </c>
      <c r="C25" s="29" t="str">
        <f>Wpis!C129</f>
        <v>Id</v>
      </c>
      <c r="D25" s="29">
        <f>Wpis!D129</f>
        <v>0</v>
      </c>
      <c r="E25" s="47">
        <f>Wpis!E129</f>
        <v>0</v>
      </c>
      <c r="F25" s="29">
        <f>Wpis!F129</f>
        <v>0</v>
      </c>
      <c r="G25" s="47">
        <f>Wpis!G129</f>
        <v>0</v>
      </c>
    </row>
    <row r="26" spans="1:7" ht="15.75">
      <c r="A26" s="29">
        <f>Wpis!A130</f>
        <v>0</v>
      </c>
      <c r="B26" s="30">
        <f>Wpis!B130</f>
        <v>0</v>
      </c>
      <c r="C26" s="29" t="str">
        <f>Wpis!C130</f>
        <v>Id</v>
      </c>
      <c r="D26" s="29">
        <f>Wpis!D130</f>
        <v>0</v>
      </c>
      <c r="E26" s="47">
        <f>Wpis!E130</f>
        <v>0</v>
      </c>
      <c r="F26" s="29">
        <f>Wpis!F130</f>
        <v>0</v>
      </c>
      <c r="G26" s="47">
        <f>Wpis!G130</f>
        <v>0</v>
      </c>
    </row>
    <row r="27" spans="1:7" ht="15.75">
      <c r="A27" s="29">
        <f>Wpis!A131</f>
        <v>0</v>
      </c>
      <c r="B27" s="30">
        <f>Wpis!B131</f>
        <v>0</v>
      </c>
      <c r="C27" s="29" t="str">
        <f>Wpis!C131</f>
        <v>Id</v>
      </c>
      <c r="D27" s="29">
        <f>Wpis!D131</f>
        <v>0</v>
      </c>
      <c r="E27" s="47">
        <f>Wpis!E131</f>
        <v>0</v>
      </c>
      <c r="F27" s="29">
        <f>Wpis!F131</f>
        <v>0</v>
      </c>
      <c r="G27" s="47">
        <f>Wpis!G131</f>
        <v>0</v>
      </c>
    </row>
    <row r="28" spans="1:7" ht="15.75">
      <c r="A28" s="29">
        <f>Wpis!A132</f>
        <v>0</v>
      </c>
      <c r="B28" s="30">
        <f>Wpis!B132</f>
        <v>0</v>
      </c>
      <c r="C28" s="29" t="str">
        <f>Wpis!C132</f>
        <v>Id</v>
      </c>
      <c r="D28" s="29">
        <f>Wpis!D132</f>
        <v>0</v>
      </c>
      <c r="E28" s="47">
        <f>Wpis!E132</f>
        <v>0</v>
      </c>
      <c r="F28" s="29">
        <f>Wpis!F132</f>
        <v>0</v>
      </c>
      <c r="G28" s="47">
        <f>Wpis!G132</f>
        <v>0</v>
      </c>
    </row>
    <row r="29" spans="1:7" ht="15.75">
      <c r="A29" s="29">
        <f>Wpis!A133</f>
        <v>0</v>
      </c>
      <c r="B29" s="30">
        <f>Wpis!B133</f>
        <v>0</v>
      </c>
      <c r="C29" s="29" t="str">
        <f>Wpis!C133</f>
        <v>Id</v>
      </c>
      <c r="D29" s="29">
        <f>Wpis!D133</f>
        <v>0</v>
      </c>
      <c r="E29" s="47">
        <f>Wpis!E133</f>
        <v>0</v>
      </c>
      <c r="F29" s="29">
        <f>Wpis!F133</f>
        <v>0</v>
      </c>
      <c r="G29" s="47">
        <f>Wpis!G133</f>
        <v>0</v>
      </c>
    </row>
    <row r="30" spans="1:7" ht="15.75">
      <c r="A30" s="29">
        <f>Wpis!A134</f>
        <v>0</v>
      </c>
      <c r="B30" s="30">
        <f>Wpis!B134</f>
        <v>0</v>
      </c>
      <c r="C30" s="29" t="str">
        <f>Wpis!C134</f>
        <v>Id</v>
      </c>
      <c r="D30" s="29">
        <f>Wpis!D134</f>
        <v>0</v>
      </c>
      <c r="E30" s="47">
        <f>Wpis!E134</f>
        <v>0</v>
      </c>
      <c r="F30" s="29">
        <f>Wpis!F134</f>
        <v>0</v>
      </c>
      <c r="G30" s="47">
        <f>Wpis!G134</f>
        <v>0</v>
      </c>
    </row>
    <row r="31" spans="1:7" ht="15.75">
      <c r="A31" s="42">
        <f>Wpis!A135</f>
        <v>13</v>
      </c>
      <c r="B31" s="32"/>
      <c r="C31" s="33" t="str">
        <f>Wpis!C31</f>
        <v>Suma</v>
      </c>
      <c r="D31" s="29">
        <f>Wpis!D135</f>
        <v>78</v>
      </c>
      <c r="E31" s="47">
        <f>Wpis!E135</f>
        <v>1</v>
      </c>
      <c r="F31" s="29">
        <f>Wpis!F135</f>
        <v>66</v>
      </c>
      <c r="G31" s="47">
        <f>Wpis!G135</f>
        <v>1</v>
      </c>
    </row>
    <row r="32" spans="1:7" ht="15.75">
      <c r="A32" s="31"/>
      <c r="B32" s="34"/>
      <c r="C32" s="35" t="str">
        <f>Wpis!C32</f>
        <v>Średnia ilość książek/ucznia</v>
      </c>
      <c r="D32" s="36">
        <f>Wpis!D136</f>
        <v>6</v>
      </c>
      <c r="F32" s="36">
        <f>Wpis!F136</f>
        <v>5.076923076923077</v>
      </c>
      <c r="G32" s="12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43">
      <selection activeCell="C12" sqref="C12"/>
    </sheetView>
  </sheetViews>
  <sheetFormatPr defaultColWidth="9.140625" defaultRowHeight="15"/>
  <cols>
    <col min="1" max="1" width="6.421875" style="0" customWidth="1"/>
    <col min="2" max="2" width="38.8515625" style="0" customWidth="1"/>
    <col min="3" max="3" width="8.421875" style="0" customWidth="1"/>
    <col min="4" max="4" width="14.8515625" style="0" customWidth="1"/>
    <col min="5" max="5" width="14.28125" style="0" customWidth="1"/>
    <col min="6" max="6" width="15.8515625" style="0" customWidth="1"/>
    <col min="7" max="7" width="14.7109375" style="0" customWidth="1"/>
  </cols>
  <sheetData>
    <row r="2" spans="1:6" ht="15.75" customHeight="1">
      <c r="A2" s="25" t="str">
        <f>Wpis!$A$2</f>
        <v>STAN CZYTELNICTWA W ROKU SZK. 2010/2011</v>
      </c>
      <c r="B2" s="26"/>
      <c r="C2" s="25"/>
      <c r="D2" s="25" t="str">
        <f>Wpis!D140</f>
        <v>Ie</v>
      </c>
      <c r="F2" s="2"/>
    </row>
    <row r="3" spans="1:7" ht="63" customHeight="1">
      <c r="A3" s="27" t="str">
        <f>Wpis!A3</f>
        <v>Lp.</v>
      </c>
      <c r="B3" s="27" t="str">
        <f>Wpis!B3</f>
        <v>Nazwisko i imię ucznia</v>
      </c>
      <c r="C3" s="27" t="str">
        <f>Wpis!C3</f>
        <v>Klasa</v>
      </c>
      <c r="D3" s="48" t="str">
        <f>Wpis!D3</f>
        <v>Ilość przeczytanych książek w I półroczu</v>
      </c>
      <c r="E3" s="46" t="str">
        <f>Wpis!$E$3</f>
        <v>% książek  przeczytanych          w klasie w I półroczu</v>
      </c>
      <c r="F3" s="48" t="str">
        <f>Wpis!F3</f>
        <v>Ilość przeczytanych książek w II półroczu </v>
      </c>
      <c r="G3" s="46" t="str">
        <f>Wpis!$E$3</f>
        <v>% książek  przeczytanych          w klasie w I półroczu</v>
      </c>
    </row>
    <row r="4" spans="1:7" ht="15" customHeight="1">
      <c r="A4" s="29">
        <f>Wpis!A142</f>
        <v>1</v>
      </c>
      <c r="B4" s="30" t="str">
        <f>Wpis!B142</f>
        <v>Nazwisko12</v>
      </c>
      <c r="C4" s="29" t="str">
        <f>Wpis!C142</f>
        <v>Ie</v>
      </c>
      <c r="D4" s="29">
        <f>Wpis!D142</f>
        <v>6</v>
      </c>
      <c r="E4" s="47">
        <f>Wpis!E142</f>
        <v>0.046153846153846156</v>
      </c>
      <c r="F4" s="29">
        <f>Wpis!F142</f>
        <v>2</v>
      </c>
      <c r="G4" s="47">
        <f>Wpis!G142</f>
        <v>0.02127659574468085</v>
      </c>
    </row>
    <row r="5" spans="1:7" ht="15.75">
      <c r="A5" s="29">
        <f>Wpis!A143</f>
        <v>2</v>
      </c>
      <c r="B5" s="30">
        <f>Wpis!B143</f>
        <v>0</v>
      </c>
      <c r="C5" s="29" t="str">
        <f>Wpis!C143</f>
        <v>Ie</v>
      </c>
      <c r="D5" s="29">
        <f>Wpis!D143</f>
        <v>8</v>
      </c>
      <c r="E5" s="47">
        <f>Wpis!E143</f>
        <v>0.06153846153846154</v>
      </c>
      <c r="F5" s="29">
        <f>Wpis!F143</f>
        <v>5</v>
      </c>
      <c r="G5" s="47">
        <f>Wpis!G143</f>
        <v>0.05319148936170213</v>
      </c>
    </row>
    <row r="6" spans="1:12" ht="15.75">
      <c r="A6" s="29">
        <f>Wpis!A144</f>
        <v>3</v>
      </c>
      <c r="B6" s="30">
        <f>Wpis!B144</f>
        <v>0</v>
      </c>
      <c r="C6" s="29" t="str">
        <f>Wpis!C144</f>
        <v>Ie</v>
      </c>
      <c r="D6" s="29">
        <f>Wpis!D144</f>
        <v>5</v>
      </c>
      <c r="E6" s="47">
        <f>Wpis!E144</f>
        <v>0.038461538461538464</v>
      </c>
      <c r="F6" s="29">
        <f>Wpis!F144</f>
        <v>6</v>
      </c>
      <c r="G6" s="47">
        <f>Wpis!G144</f>
        <v>0.06382978723404255</v>
      </c>
      <c r="L6" s="2"/>
    </row>
    <row r="7" spans="1:7" ht="15.75">
      <c r="A7" s="29">
        <f>Wpis!A145</f>
        <v>4</v>
      </c>
      <c r="B7" s="30">
        <f>Wpis!B145</f>
        <v>0</v>
      </c>
      <c r="C7" s="29" t="str">
        <f>Wpis!C145</f>
        <v>Ie</v>
      </c>
      <c r="D7" s="29">
        <f>Wpis!D145</f>
        <v>11</v>
      </c>
      <c r="E7" s="47">
        <f>Wpis!E145</f>
        <v>0.08461538461538462</v>
      </c>
      <c r="F7" s="29">
        <f>Wpis!F145</f>
        <v>9</v>
      </c>
      <c r="G7" s="47">
        <f>Wpis!G145</f>
        <v>0.09574468085106383</v>
      </c>
    </row>
    <row r="8" spans="1:7" ht="15.75">
      <c r="A8" s="29">
        <f>Wpis!A146</f>
        <v>5</v>
      </c>
      <c r="B8" s="30">
        <f>Wpis!B146</f>
        <v>0</v>
      </c>
      <c r="C8" s="29" t="str">
        <f>Wpis!C146</f>
        <v>Ie</v>
      </c>
      <c r="D8" s="29">
        <f>Wpis!D146</f>
        <v>8</v>
      </c>
      <c r="E8" s="47">
        <f>Wpis!E146</f>
        <v>0.06153846153846154</v>
      </c>
      <c r="F8" s="29">
        <f>Wpis!F146</f>
        <v>7</v>
      </c>
      <c r="G8" s="47">
        <f>Wpis!G146</f>
        <v>0.07446808510638298</v>
      </c>
    </row>
    <row r="9" spans="1:7" ht="15.75">
      <c r="A9" s="29">
        <f>Wpis!A147</f>
        <v>6</v>
      </c>
      <c r="B9" s="30">
        <f>Wpis!B147</f>
        <v>0</v>
      </c>
      <c r="C9" s="29" t="str">
        <f>Wpis!C147</f>
        <v>Ie</v>
      </c>
      <c r="D9" s="29">
        <f>Wpis!D147</f>
        <v>15</v>
      </c>
      <c r="E9" s="47">
        <f>Wpis!E147</f>
        <v>0.11538461538461539</v>
      </c>
      <c r="F9" s="29">
        <f>Wpis!F147</f>
        <v>6</v>
      </c>
      <c r="G9" s="47">
        <f>Wpis!G147</f>
        <v>0.06382978723404255</v>
      </c>
    </row>
    <row r="10" spans="1:7" ht="15.75">
      <c r="A10" s="29">
        <f>Wpis!A148</f>
        <v>7</v>
      </c>
      <c r="B10" s="30">
        <f>Wpis!B148</f>
        <v>0</v>
      </c>
      <c r="C10" s="29" t="str">
        <f>Wpis!C148</f>
        <v>Ie</v>
      </c>
      <c r="D10" s="29">
        <f>Wpis!D148</f>
        <v>5</v>
      </c>
      <c r="E10" s="47">
        <f>Wpis!E148</f>
        <v>0.038461538461538464</v>
      </c>
      <c r="F10" s="29">
        <f>Wpis!F148</f>
        <v>9</v>
      </c>
      <c r="G10" s="47">
        <f>Wpis!G148</f>
        <v>0.09574468085106383</v>
      </c>
    </row>
    <row r="11" spans="1:7" ht="15.75">
      <c r="A11" s="29">
        <f>Wpis!A149</f>
        <v>8</v>
      </c>
      <c r="B11" s="30">
        <f>Wpis!B149</f>
        <v>0</v>
      </c>
      <c r="C11" s="29" t="str">
        <f>Wpis!C149</f>
        <v>Ie</v>
      </c>
      <c r="D11" s="29">
        <f>Wpis!D149</f>
        <v>3</v>
      </c>
      <c r="E11" s="47">
        <f>Wpis!E149</f>
        <v>0.023076923076923078</v>
      </c>
      <c r="F11" s="29">
        <f>Wpis!F149</f>
        <v>3</v>
      </c>
      <c r="G11" s="47">
        <f>Wpis!G149</f>
        <v>0.031914893617021274</v>
      </c>
    </row>
    <row r="12" spans="1:7" ht="15.75">
      <c r="A12" s="29">
        <f>Wpis!A150</f>
        <v>9</v>
      </c>
      <c r="B12" s="30">
        <f>Wpis!B150</f>
        <v>0</v>
      </c>
      <c r="C12" s="29" t="str">
        <f>Wpis!C150</f>
        <v>Ie</v>
      </c>
      <c r="D12" s="29">
        <f>Wpis!D150</f>
        <v>14</v>
      </c>
      <c r="E12" s="47">
        <f>Wpis!E150</f>
        <v>0.1076923076923077</v>
      </c>
      <c r="F12" s="29">
        <f>Wpis!F150</f>
        <v>5</v>
      </c>
      <c r="G12" s="47">
        <f>Wpis!G150</f>
        <v>0.05319148936170213</v>
      </c>
    </row>
    <row r="13" spans="1:7" ht="15.75">
      <c r="A13" s="29">
        <f>Wpis!A151</f>
        <v>10</v>
      </c>
      <c r="B13" s="30">
        <f>Wpis!B151</f>
        <v>0</v>
      </c>
      <c r="C13" s="29" t="str">
        <f>Wpis!C151</f>
        <v>Ie</v>
      </c>
      <c r="D13" s="29">
        <f>Wpis!D151</f>
        <v>15</v>
      </c>
      <c r="E13" s="47">
        <f>Wpis!E151</f>
        <v>0.11538461538461539</v>
      </c>
      <c r="F13" s="29">
        <f>Wpis!F151</f>
        <v>3</v>
      </c>
      <c r="G13" s="47">
        <f>Wpis!G151</f>
        <v>0.031914893617021274</v>
      </c>
    </row>
    <row r="14" spans="1:7" ht="15.75">
      <c r="A14" s="29">
        <f>Wpis!A152</f>
        <v>11</v>
      </c>
      <c r="B14" s="30">
        <f>Wpis!B152</f>
        <v>0</v>
      </c>
      <c r="C14" s="29" t="str">
        <f>Wpis!C152</f>
        <v>Ie</v>
      </c>
      <c r="D14" s="29">
        <f>Wpis!D152</f>
        <v>12</v>
      </c>
      <c r="E14" s="47">
        <f>Wpis!E152</f>
        <v>0.09230769230769231</v>
      </c>
      <c r="F14" s="29">
        <f>Wpis!F152</f>
        <v>4</v>
      </c>
      <c r="G14" s="47">
        <f>Wpis!G152</f>
        <v>0.0425531914893617</v>
      </c>
    </row>
    <row r="15" spans="1:7" ht="15.75">
      <c r="A15" s="29">
        <f>Wpis!A153</f>
        <v>12</v>
      </c>
      <c r="B15" s="30">
        <f>Wpis!B153</f>
        <v>0</v>
      </c>
      <c r="C15" s="29" t="str">
        <f>Wpis!C153</f>
        <v>Ie</v>
      </c>
      <c r="D15" s="29">
        <f>Wpis!D153</f>
        <v>2</v>
      </c>
      <c r="E15" s="47">
        <f>Wpis!E153</f>
        <v>0.015384615384615385</v>
      </c>
      <c r="F15" s="29">
        <f>Wpis!F153</f>
        <v>2</v>
      </c>
      <c r="G15" s="47">
        <f>Wpis!G153</f>
        <v>0.02127659574468085</v>
      </c>
    </row>
    <row r="16" spans="1:7" ht="15.75">
      <c r="A16" s="29">
        <f>Wpis!A154</f>
        <v>13</v>
      </c>
      <c r="B16" s="30">
        <f>Wpis!B154</f>
        <v>0</v>
      </c>
      <c r="C16" s="29" t="str">
        <f>Wpis!C154</f>
        <v>Ie</v>
      </c>
      <c r="D16" s="29">
        <f>Wpis!D154</f>
        <v>6</v>
      </c>
      <c r="E16" s="47">
        <f>Wpis!E154</f>
        <v>0.046153846153846156</v>
      </c>
      <c r="F16" s="29">
        <f>Wpis!F154</f>
        <v>8</v>
      </c>
      <c r="G16" s="47">
        <f>Wpis!G154</f>
        <v>0.0851063829787234</v>
      </c>
    </row>
    <row r="17" spans="1:7" ht="15.75">
      <c r="A17" s="29">
        <f>Wpis!A155</f>
        <v>14</v>
      </c>
      <c r="B17" s="30">
        <f>Wpis!B155</f>
        <v>0</v>
      </c>
      <c r="C17" s="29" t="str">
        <f>Wpis!C155</f>
        <v>Ie</v>
      </c>
      <c r="D17" s="29">
        <f>Wpis!D155</f>
        <v>7</v>
      </c>
      <c r="E17" s="47">
        <f>Wpis!E155</f>
        <v>0.05384615384615385</v>
      </c>
      <c r="F17" s="29">
        <f>Wpis!F155</f>
        <v>9</v>
      </c>
      <c r="G17" s="47">
        <f>Wpis!G155</f>
        <v>0.09574468085106383</v>
      </c>
    </row>
    <row r="18" spans="1:7" ht="15.75">
      <c r="A18" s="29">
        <f>Wpis!A156</f>
        <v>15</v>
      </c>
      <c r="B18" s="30">
        <f>Wpis!B156</f>
        <v>0</v>
      </c>
      <c r="C18" s="29" t="str">
        <f>Wpis!C156</f>
        <v>Ie</v>
      </c>
      <c r="D18" s="29">
        <f>Wpis!D156</f>
        <v>4</v>
      </c>
      <c r="E18" s="47">
        <f>Wpis!E156</f>
        <v>0.03076923076923077</v>
      </c>
      <c r="F18" s="29">
        <f>Wpis!F156</f>
        <v>6</v>
      </c>
      <c r="G18" s="47">
        <f>Wpis!G156</f>
        <v>0.06382978723404255</v>
      </c>
    </row>
    <row r="19" spans="1:7" ht="15.75">
      <c r="A19" s="29">
        <f>Wpis!A157</f>
        <v>16</v>
      </c>
      <c r="B19" s="30">
        <f>Wpis!B157</f>
        <v>0</v>
      </c>
      <c r="C19" s="29" t="str">
        <f>Wpis!C157</f>
        <v>Ie</v>
      </c>
      <c r="D19" s="29">
        <f>Wpis!D157</f>
        <v>3</v>
      </c>
      <c r="E19" s="47">
        <f>Wpis!E157</f>
        <v>0.023076923076923078</v>
      </c>
      <c r="F19" s="29">
        <f>Wpis!F157</f>
        <v>5</v>
      </c>
      <c r="G19" s="47">
        <f>Wpis!G157</f>
        <v>0.05319148936170213</v>
      </c>
    </row>
    <row r="20" spans="1:7" ht="15.75">
      <c r="A20" s="29">
        <f>Wpis!A158</f>
        <v>17</v>
      </c>
      <c r="B20" s="30">
        <f>Wpis!B158</f>
        <v>0</v>
      </c>
      <c r="C20" s="29" t="str">
        <f>Wpis!C158</f>
        <v>Ie</v>
      </c>
      <c r="D20" s="29">
        <f>Wpis!D158</f>
        <v>5</v>
      </c>
      <c r="E20" s="47">
        <f>Wpis!E158</f>
        <v>0.038461538461538464</v>
      </c>
      <c r="F20" s="29">
        <f>Wpis!F158</f>
        <v>4</v>
      </c>
      <c r="G20" s="47">
        <f>Wpis!G158</f>
        <v>0.0425531914893617</v>
      </c>
    </row>
    <row r="21" spans="1:7" ht="15.75">
      <c r="A21" s="29">
        <f>Wpis!A159</f>
        <v>18</v>
      </c>
      <c r="B21" s="30">
        <f>Wpis!B159</f>
        <v>0</v>
      </c>
      <c r="C21" s="29" t="str">
        <f>Wpis!C159</f>
        <v>Ie</v>
      </c>
      <c r="D21" s="29">
        <f>Wpis!D159</f>
        <v>1</v>
      </c>
      <c r="E21" s="47">
        <f>Wpis!E159</f>
        <v>0.007692307692307693</v>
      </c>
      <c r="F21" s="29">
        <f>Wpis!F159</f>
        <v>1</v>
      </c>
      <c r="G21" s="47">
        <f>Wpis!G159</f>
        <v>0.010638297872340425</v>
      </c>
    </row>
    <row r="22" spans="1:7" ht="15.75">
      <c r="A22" s="29">
        <f>Wpis!A160</f>
        <v>0</v>
      </c>
      <c r="B22" s="30">
        <f>Wpis!B160</f>
        <v>0</v>
      </c>
      <c r="C22" s="29" t="str">
        <f>Wpis!C160</f>
        <v>Ie</v>
      </c>
      <c r="D22" s="29">
        <f>Wpis!D160</f>
        <v>0</v>
      </c>
      <c r="E22" s="47">
        <f>Wpis!E160</f>
        <v>0</v>
      </c>
      <c r="F22" s="29">
        <f>Wpis!F160</f>
        <v>0</v>
      </c>
      <c r="G22" s="47">
        <f>Wpis!G160</f>
        <v>0</v>
      </c>
    </row>
    <row r="23" spans="1:7" ht="15.75">
      <c r="A23" s="29">
        <f>Wpis!A161</f>
        <v>0</v>
      </c>
      <c r="B23" s="30">
        <f>Wpis!B161</f>
        <v>0</v>
      </c>
      <c r="C23" s="29" t="str">
        <f>Wpis!C161</f>
        <v>Ie</v>
      </c>
      <c r="D23" s="29">
        <f>Wpis!D161</f>
        <v>0</v>
      </c>
      <c r="E23" s="47">
        <f>Wpis!E161</f>
        <v>0</v>
      </c>
      <c r="F23" s="29">
        <f>Wpis!F161</f>
        <v>0</v>
      </c>
      <c r="G23" s="47">
        <f>Wpis!G161</f>
        <v>0</v>
      </c>
    </row>
    <row r="24" spans="1:7" ht="15.75">
      <c r="A24" s="29">
        <f>Wpis!A162</f>
        <v>0</v>
      </c>
      <c r="B24" s="30">
        <f>Wpis!B162</f>
        <v>0</v>
      </c>
      <c r="C24" s="29" t="str">
        <f>Wpis!C162</f>
        <v>Ie</v>
      </c>
      <c r="D24" s="29">
        <f>Wpis!D162</f>
        <v>0</v>
      </c>
      <c r="E24" s="47">
        <f>Wpis!E162</f>
        <v>0</v>
      </c>
      <c r="F24" s="29">
        <f>Wpis!F162</f>
        <v>0</v>
      </c>
      <c r="G24" s="47">
        <f>Wpis!G162</f>
        <v>0</v>
      </c>
    </row>
    <row r="25" spans="1:7" ht="15.75">
      <c r="A25" s="29">
        <f>Wpis!A163</f>
        <v>0</v>
      </c>
      <c r="B25" s="30">
        <f>Wpis!B163</f>
        <v>0</v>
      </c>
      <c r="C25" s="29" t="str">
        <f>Wpis!C163</f>
        <v>Ie</v>
      </c>
      <c r="D25" s="29">
        <f>Wpis!D163</f>
        <v>0</v>
      </c>
      <c r="E25" s="47">
        <f>Wpis!E163</f>
        <v>0</v>
      </c>
      <c r="F25" s="29">
        <f>Wpis!F163</f>
        <v>0</v>
      </c>
      <c r="G25" s="47">
        <f>Wpis!G163</f>
        <v>0</v>
      </c>
    </row>
    <row r="26" spans="1:7" ht="15.75">
      <c r="A26" s="29">
        <f>Wpis!A164</f>
        <v>0</v>
      </c>
      <c r="B26" s="30">
        <f>Wpis!B164</f>
        <v>0</v>
      </c>
      <c r="C26" s="29" t="str">
        <f>Wpis!C164</f>
        <v>Ie</v>
      </c>
      <c r="D26" s="29">
        <f>Wpis!D164</f>
        <v>0</v>
      </c>
      <c r="E26" s="47">
        <f>Wpis!E164</f>
        <v>0</v>
      </c>
      <c r="F26" s="29">
        <f>Wpis!F164</f>
        <v>0</v>
      </c>
      <c r="G26" s="47">
        <f>Wpis!G164</f>
        <v>0</v>
      </c>
    </row>
    <row r="27" spans="1:7" ht="15.75">
      <c r="A27" s="29">
        <f>Wpis!A165</f>
        <v>0</v>
      </c>
      <c r="B27" s="30">
        <f>Wpis!B165</f>
        <v>0</v>
      </c>
      <c r="C27" s="29" t="str">
        <f>Wpis!C165</f>
        <v>Ie</v>
      </c>
      <c r="D27" s="29">
        <f>Wpis!D165</f>
        <v>0</v>
      </c>
      <c r="E27" s="47">
        <f>Wpis!E165</f>
        <v>0</v>
      </c>
      <c r="F27" s="29">
        <f>Wpis!F165</f>
        <v>0</v>
      </c>
      <c r="G27" s="47">
        <f>Wpis!G165</f>
        <v>0</v>
      </c>
    </row>
    <row r="28" spans="1:7" ht="15.75">
      <c r="A28" s="29">
        <f>Wpis!A166</f>
        <v>0</v>
      </c>
      <c r="B28" s="30">
        <f>Wpis!B166</f>
        <v>0</v>
      </c>
      <c r="C28" s="29" t="str">
        <f>Wpis!C166</f>
        <v>Ie</v>
      </c>
      <c r="D28" s="29">
        <f>Wpis!D166</f>
        <v>0</v>
      </c>
      <c r="E28" s="47">
        <f>Wpis!E166</f>
        <v>0</v>
      </c>
      <c r="F28" s="29">
        <f>Wpis!F166</f>
        <v>0</v>
      </c>
      <c r="G28" s="47">
        <f>Wpis!G166</f>
        <v>0</v>
      </c>
    </row>
    <row r="29" spans="1:7" ht="15.75">
      <c r="A29" s="29">
        <f>Wpis!A167</f>
        <v>0</v>
      </c>
      <c r="B29" s="30">
        <f>Wpis!B167</f>
        <v>0</v>
      </c>
      <c r="C29" s="29" t="str">
        <f>Wpis!C167</f>
        <v>Ie</v>
      </c>
      <c r="D29" s="29">
        <f>Wpis!D167</f>
        <v>0</v>
      </c>
      <c r="E29" s="47">
        <f>Wpis!E167</f>
        <v>0</v>
      </c>
      <c r="F29" s="29">
        <f>Wpis!F167</f>
        <v>0</v>
      </c>
      <c r="G29" s="47">
        <f>Wpis!G167</f>
        <v>0</v>
      </c>
    </row>
    <row r="30" spans="1:7" ht="15.75">
      <c r="A30" s="29">
        <f>Wpis!A168</f>
        <v>0</v>
      </c>
      <c r="B30" s="30">
        <f>Wpis!B168</f>
        <v>0</v>
      </c>
      <c r="C30" s="29" t="str">
        <f>Wpis!C168</f>
        <v>Ie</v>
      </c>
      <c r="D30" s="29">
        <f>Wpis!D168</f>
        <v>0</v>
      </c>
      <c r="E30" s="47">
        <f>Wpis!E168</f>
        <v>0</v>
      </c>
      <c r="F30" s="29">
        <f>Wpis!F168</f>
        <v>0</v>
      </c>
      <c r="G30" s="47">
        <f>Wpis!G168</f>
        <v>0</v>
      </c>
    </row>
    <row r="31" spans="1:7" ht="15.75">
      <c r="A31" s="29">
        <f>Wpis!A169</f>
        <v>18</v>
      </c>
      <c r="B31" s="32"/>
      <c r="C31" s="33" t="str">
        <f>Wpis!C31</f>
        <v>Suma</v>
      </c>
      <c r="D31" s="29">
        <f>Wpis!D169</f>
        <v>130</v>
      </c>
      <c r="E31" s="47">
        <f>Wpis!E169</f>
        <v>1.0000000000000002</v>
      </c>
      <c r="F31" s="29">
        <f>Wpis!F169</f>
        <v>94</v>
      </c>
      <c r="G31" s="47">
        <f>Wpis!G169</f>
        <v>0.9999999999999998</v>
      </c>
    </row>
    <row r="32" spans="1:7" ht="15.75">
      <c r="A32" s="31"/>
      <c r="B32" s="34"/>
      <c r="C32" s="35" t="str">
        <f>Wpis!C32</f>
        <v>Średnia ilość książek/ucznia</v>
      </c>
      <c r="D32" s="36">
        <f>Wpis!D170</f>
        <v>7.222222222222222</v>
      </c>
      <c r="F32" s="36">
        <f>Wpis!F170</f>
        <v>5.222222222222222</v>
      </c>
      <c r="G32" s="126"/>
    </row>
    <row r="35" ht="15">
      <c r="H35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52">
      <selection activeCell="L42" sqref="L42"/>
    </sheetView>
  </sheetViews>
  <sheetFormatPr defaultColWidth="9.140625" defaultRowHeight="15"/>
  <cols>
    <col min="1" max="1" width="6.421875" style="0" customWidth="1"/>
    <col min="2" max="2" width="38.8515625" style="0" customWidth="1"/>
    <col min="4" max="4" width="14.8515625" style="0" customWidth="1"/>
    <col min="5" max="5" width="14.28125" style="0" customWidth="1"/>
    <col min="6" max="6" width="14.7109375" style="0" customWidth="1"/>
    <col min="7" max="7" width="14.8515625" style="0" customWidth="1"/>
  </cols>
  <sheetData>
    <row r="2" spans="1:4" ht="15.75" customHeight="1">
      <c r="A2" s="25" t="str">
        <f>Wpis!$A$2</f>
        <v>STAN CZYTELNICTWA W ROKU SZK. 2010/2011</v>
      </c>
      <c r="B2" s="26"/>
      <c r="C2" s="25"/>
      <c r="D2" s="25" t="str">
        <f>Wpis!D175</f>
        <v>If</v>
      </c>
    </row>
    <row r="3" spans="1:7" ht="61.5" customHeight="1">
      <c r="A3" s="27" t="str">
        <f>Wpis!A3</f>
        <v>Lp.</v>
      </c>
      <c r="B3" s="27" t="str">
        <f>Wpis!B3</f>
        <v>Nazwisko i imię ucznia</v>
      </c>
      <c r="C3" s="27" t="str">
        <f>Wpis!C3</f>
        <v>Klasa</v>
      </c>
      <c r="D3" s="28" t="str">
        <f>Wpis!D3</f>
        <v>Ilość przeczytanych książek w I półroczu</v>
      </c>
      <c r="E3" s="46" t="str">
        <f>Wpis!$E$3</f>
        <v>% książek  przeczytanych          w klasie w I półroczu</v>
      </c>
      <c r="F3" s="28" t="str">
        <f>Wpis!F3</f>
        <v>Ilość przeczytanych książek w II półroczu </v>
      </c>
      <c r="G3" s="46" t="str">
        <f>Wpis!$G$3</f>
        <v>% książek  przeczytanych           w klasie w II półroczu</v>
      </c>
    </row>
    <row r="4" spans="1:7" ht="15.75">
      <c r="A4" s="29">
        <f>Wpis!A177</f>
        <v>1</v>
      </c>
      <c r="B4" s="30" t="str">
        <f>Wpis!B177</f>
        <v>Nazwisko13</v>
      </c>
      <c r="C4" s="29" t="str">
        <f>Wpis!C177</f>
        <v>If</v>
      </c>
      <c r="D4" s="29">
        <f>Wpis!D177</f>
        <v>1</v>
      </c>
      <c r="E4" s="47">
        <f>Wpis!E177</f>
        <v>0.03125</v>
      </c>
      <c r="F4" s="29">
        <f>Wpis!F177</f>
        <v>2</v>
      </c>
      <c r="G4" s="47">
        <f>Wpis!G177</f>
        <v>0.03225806451612903</v>
      </c>
    </row>
    <row r="5" spans="1:7" ht="15.75">
      <c r="A5" s="29">
        <f>Wpis!A178</f>
        <v>2</v>
      </c>
      <c r="B5" s="30">
        <f>Wpis!B178</f>
        <v>0</v>
      </c>
      <c r="C5" s="29" t="str">
        <f>Wpis!C178</f>
        <v>If</v>
      </c>
      <c r="D5" s="29">
        <f>Wpis!D178</f>
        <v>9</v>
      </c>
      <c r="E5" s="47">
        <f>Wpis!E178</f>
        <v>0.28125</v>
      </c>
      <c r="F5" s="29">
        <f>Wpis!F178</f>
        <v>5</v>
      </c>
      <c r="G5" s="47">
        <f>Wpis!G178</f>
        <v>0.08064516129032258</v>
      </c>
    </row>
    <row r="6" spans="1:12" ht="15.75">
      <c r="A6" s="29">
        <f>Wpis!A179</f>
        <v>3</v>
      </c>
      <c r="B6" s="30">
        <f>Wpis!B179</f>
        <v>0</v>
      </c>
      <c r="C6" s="29" t="str">
        <f>Wpis!C179</f>
        <v>If</v>
      </c>
      <c r="D6" s="29">
        <f>Wpis!D179</f>
        <v>3</v>
      </c>
      <c r="E6" s="47">
        <f>Wpis!E179</f>
        <v>0.09375</v>
      </c>
      <c r="F6" s="29">
        <f>Wpis!F179</f>
        <v>6</v>
      </c>
      <c r="G6" s="47">
        <f>Wpis!G179</f>
        <v>0.0967741935483871</v>
      </c>
      <c r="L6" s="2"/>
    </row>
    <row r="7" spans="1:7" ht="15.75">
      <c r="A7" s="29">
        <f>Wpis!A180</f>
        <v>4</v>
      </c>
      <c r="B7" s="30">
        <f>Wpis!B180</f>
        <v>0</v>
      </c>
      <c r="C7" s="29" t="str">
        <f>Wpis!C180</f>
        <v>If</v>
      </c>
      <c r="D7" s="29">
        <f>Wpis!D180</f>
        <v>2</v>
      </c>
      <c r="E7" s="47">
        <f>Wpis!E180</f>
        <v>0.0625</v>
      </c>
      <c r="F7" s="29">
        <f>Wpis!F180</f>
        <v>9</v>
      </c>
      <c r="G7" s="47">
        <f>Wpis!G180</f>
        <v>0.14516129032258066</v>
      </c>
    </row>
    <row r="8" spans="1:7" ht="15.75">
      <c r="A8" s="29">
        <f>Wpis!A181</f>
        <v>5</v>
      </c>
      <c r="B8" s="30">
        <f>Wpis!B181</f>
        <v>0</v>
      </c>
      <c r="C8" s="29" t="str">
        <f>Wpis!C181</f>
        <v>If</v>
      </c>
      <c r="D8" s="29">
        <f>Wpis!D181</f>
        <v>1</v>
      </c>
      <c r="E8" s="47">
        <f>Wpis!E181</f>
        <v>0.03125</v>
      </c>
      <c r="F8" s="29">
        <f>Wpis!F181</f>
        <v>8</v>
      </c>
      <c r="G8" s="47">
        <f>Wpis!G181</f>
        <v>0.12903225806451613</v>
      </c>
    </row>
    <row r="9" spans="1:7" ht="15.75">
      <c r="A9" s="29">
        <f>Wpis!A182</f>
        <v>6</v>
      </c>
      <c r="B9" s="30">
        <f>Wpis!B182</f>
        <v>0</v>
      </c>
      <c r="C9" s="29" t="str">
        <f>Wpis!C182</f>
        <v>If</v>
      </c>
      <c r="D9" s="29">
        <f>Wpis!D182</f>
        <v>1</v>
      </c>
      <c r="E9" s="47">
        <f>Wpis!E182</f>
        <v>0.03125</v>
      </c>
      <c r="F9" s="29">
        <f>Wpis!F182</f>
        <v>7</v>
      </c>
      <c r="G9" s="47">
        <f>Wpis!G182</f>
        <v>0.11290322580645161</v>
      </c>
    </row>
    <row r="10" spans="1:7" ht="15.75">
      <c r="A10" s="29">
        <f>Wpis!A183</f>
        <v>7</v>
      </c>
      <c r="B10" s="30">
        <f>Wpis!B183</f>
        <v>0</v>
      </c>
      <c r="C10" s="29" t="str">
        <f>Wpis!C183</f>
        <v>If</v>
      </c>
      <c r="D10" s="29">
        <f>Wpis!D183</f>
        <v>1</v>
      </c>
      <c r="E10" s="47">
        <f>Wpis!E183</f>
        <v>0.03125</v>
      </c>
      <c r="F10" s="29">
        <f>Wpis!F183</f>
        <v>4</v>
      </c>
      <c r="G10" s="47">
        <f>Wpis!G183</f>
        <v>0.06451612903225806</v>
      </c>
    </row>
    <row r="11" spans="1:7" ht="15.75">
      <c r="A11" s="29">
        <f>Wpis!A184</f>
        <v>8</v>
      </c>
      <c r="B11" s="30">
        <f>Wpis!B184</f>
        <v>0</v>
      </c>
      <c r="C11" s="29" t="str">
        <f>Wpis!C184</f>
        <v>If</v>
      </c>
      <c r="D11" s="29">
        <f>Wpis!D184</f>
        <v>1</v>
      </c>
      <c r="E11" s="47">
        <f>Wpis!E184</f>
        <v>0.03125</v>
      </c>
      <c r="F11" s="29">
        <f>Wpis!F184</f>
        <v>5</v>
      </c>
      <c r="G11" s="47">
        <f>Wpis!G184</f>
        <v>0.08064516129032258</v>
      </c>
    </row>
    <row r="12" spans="1:7" ht="15.75">
      <c r="A12" s="29">
        <f>Wpis!A185</f>
        <v>9</v>
      </c>
      <c r="B12" s="30">
        <f>Wpis!B185</f>
        <v>0</v>
      </c>
      <c r="C12" s="29" t="str">
        <f>Wpis!C185</f>
        <v>If</v>
      </c>
      <c r="D12" s="29">
        <f>Wpis!D185</f>
        <v>1</v>
      </c>
      <c r="E12" s="47">
        <f>Wpis!E185</f>
        <v>0.03125</v>
      </c>
      <c r="F12" s="29">
        <f>Wpis!F185</f>
        <v>6</v>
      </c>
      <c r="G12" s="47">
        <f>Wpis!G185</f>
        <v>0.0967741935483871</v>
      </c>
    </row>
    <row r="13" spans="1:7" ht="15.75">
      <c r="A13" s="29">
        <f>Wpis!A186</f>
        <v>10</v>
      </c>
      <c r="B13" s="30">
        <f>Wpis!B186</f>
        <v>0</v>
      </c>
      <c r="C13" s="29" t="str">
        <f>Wpis!C186</f>
        <v>If</v>
      </c>
      <c r="D13" s="29">
        <f>Wpis!D186</f>
        <v>1</v>
      </c>
      <c r="E13" s="47">
        <f>Wpis!E186</f>
        <v>0.03125</v>
      </c>
      <c r="F13" s="29">
        <f>Wpis!F186</f>
        <v>8</v>
      </c>
      <c r="G13" s="47">
        <f>Wpis!G186</f>
        <v>0.12903225806451613</v>
      </c>
    </row>
    <row r="14" spans="1:7" ht="15.75">
      <c r="A14" s="29">
        <f>Wpis!A187</f>
        <v>11</v>
      </c>
      <c r="B14" s="30">
        <f>Wpis!B187</f>
        <v>0</v>
      </c>
      <c r="C14" s="29" t="str">
        <f>Wpis!C187</f>
        <v>If</v>
      </c>
      <c r="D14" s="29">
        <f>Wpis!D187</f>
        <v>1</v>
      </c>
      <c r="E14" s="47">
        <f>Wpis!E187</f>
        <v>0.03125</v>
      </c>
      <c r="F14" s="29">
        <f>Wpis!F187</f>
        <v>1</v>
      </c>
      <c r="G14" s="47">
        <f>Wpis!G188</f>
        <v>0.016129032258064516</v>
      </c>
    </row>
    <row r="15" spans="1:7" ht="15.75">
      <c r="A15" s="29">
        <f>Wpis!A188</f>
        <v>12</v>
      </c>
      <c r="B15" s="30">
        <f>Wpis!B188</f>
        <v>0</v>
      </c>
      <c r="C15" s="29" t="str">
        <f>Wpis!C188</f>
        <v>If</v>
      </c>
      <c r="D15" s="29">
        <f>Wpis!D188</f>
        <v>10</v>
      </c>
      <c r="E15" s="47">
        <f>Wpis!E188</f>
        <v>0.3125</v>
      </c>
      <c r="F15" s="29">
        <f>Wpis!F188</f>
        <v>1</v>
      </c>
      <c r="G15" s="47">
        <f>Wpis!G187</f>
        <v>0.016129032258064516</v>
      </c>
    </row>
    <row r="16" spans="1:7" ht="15.75">
      <c r="A16" s="29">
        <f>Wpis!A189</f>
        <v>0</v>
      </c>
      <c r="B16" s="30">
        <f>Wpis!B190</f>
        <v>0</v>
      </c>
      <c r="C16" s="29" t="str">
        <f>Wpis!C189</f>
        <v>If</v>
      </c>
      <c r="D16" s="29">
        <f>Wpis!D189</f>
        <v>0</v>
      </c>
      <c r="E16" s="47">
        <f>Wpis!E189</f>
        <v>0</v>
      </c>
      <c r="F16" s="29">
        <f>Wpis!F189</f>
        <v>0</v>
      </c>
      <c r="G16" s="47">
        <f>Wpis!G189</f>
        <v>0</v>
      </c>
    </row>
    <row r="17" spans="1:7" ht="15.75">
      <c r="A17" s="29">
        <f>Wpis!A190</f>
        <v>0</v>
      </c>
      <c r="B17" s="30">
        <f>Wpis!B191</f>
        <v>0</v>
      </c>
      <c r="C17" s="29" t="str">
        <f>Wpis!C190</f>
        <v>If</v>
      </c>
      <c r="D17" s="29">
        <f>Wpis!D190</f>
        <v>0</v>
      </c>
      <c r="E17" s="47">
        <f>Wpis!E190</f>
        <v>0</v>
      </c>
      <c r="F17" s="29">
        <f>Wpis!F190</f>
        <v>0</v>
      </c>
      <c r="G17" s="47">
        <f>Wpis!G190</f>
        <v>0</v>
      </c>
    </row>
    <row r="18" spans="1:7" ht="15.75">
      <c r="A18" s="29">
        <f>Wpis!A191</f>
        <v>0</v>
      </c>
      <c r="B18" s="30">
        <f>Wpis!B192</f>
        <v>0</v>
      </c>
      <c r="C18" s="29" t="str">
        <f>Wpis!C191</f>
        <v>If</v>
      </c>
      <c r="D18" s="29">
        <f>Wpis!D191</f>
        <v>0</v>
      </c>
      <c r="E18" s="47">
        <f>Wpis!E191</f>
        <v>0</v>
      </c>
      <c r="F18" s="29">
        <f>Wpis!F191</f>
        <v>0</v>
      </c>
      <c r="G18" s="47">
        <f>Wpis!G191</f>
        <v>0</v>
      </c>
    </row>
    <row r="19" spans="1:7" ht="15.75">
      <c r="A19" s="29">
        <f>Wpis!A192</f>
        <v>0</v>
      </c>
      <c r="B19" s="30">
        <f>Wpis!B193</f>
        <v>0</v>
      </c>
      <c r="C19" s="29" t="str">
        <f>Wpis!C192</f>
        <v>If</v>
      </c>
      <c r="D19" s="29">
        <f>Wpis!D192</f>
        <v>0</v>
      </c>
      <c r="E19" s="47">
        <f>Wpis!E192</f>
        <v>0</v>
      </c>
      <c r="F19" s="29">
        <f>Wpis!F192</f>
        <v>0</v>
      </c>
      <c r="G19" s="47">
        <f>Wpis!G192</f>
        <v>0</v>
      </c>
    </row>
    <row r="20" spans="1:7" ht="15.75">
      <c r="A20" s="29">
        <f>Wpis!A193</f>
        <v>0</v>
      </c>
      <c r="B20" s="30">
        <f>Wpis!B194</f>
        <v>0</v>
      </c>
      <c r="C20" s="29" t="str">
        <f>Wpis!C193</f>
        <v>If</v>
      </c>
      <c r="D20" s="29">
        <f>Wpis!D193</f>
        <v>0</v>
      </c>
      <c r="E20" s="47">
        <f>Wpis!E193</f>
        <v>0</v>
      </c>
      <c r="F20" s="29">
        <f>Wpis!F193</f>
        <v>0</v>
      </c>
      <c r="G20" s="47">
        <f>Wpis!G193</f>
        <v>0</v>
      </c>
    </row>
    <row r="21" spans="1:7" ht="15.75">
      <c r="A21" s="29">
        <f>Wpis!A194</f>
        <v>0</v>
      </c>
      <c r="B21" s="30">
        <f>Wpis!B195</f>
        <v>0</v>
      </c>
      <c r="C21" s="29" t="str">
        <f>Wpis!C194</f>
        <v>If</v>
      </c>
      <c r="D21" s="29">
        <f>Wpis!D194</f>
        <v>0</v>
      </c>
      <c r="E21" s="47">
        <f>Wpis!E194</f>
        <v>0</v>
      </c>
      <c r="F21" s="29">
        <f>Wpis!F194</f>
        <v>0</v>
      </c>
      <c r="G21" s="47">
        <f>Wpis!G194</f>
        <v>0</v>
      </c>
    </row>
    <row r="22" spans="1:7" ht="15.75">
      <c r="A22" s="29">
        <f>Wpis!A195</f>
        <v>0</v>
      </c>
      <c r="B22" s="30">
        <f>Wpis!B195</f>
        <v>0</v>
      </c>
      <c r="C22" s="29" t="str">
        <f>Wpis!C195</f>
        <v>If</v>
      </c>
      <c r="D22" s="29">
        <f>Wpis!D195</f>
        <v>0</v>
      </c>
      <c r="E22" s="47">
        <f>Wpis!E195</f>
        <v>0</v>
      </c>
      <c r="F22" s="29">
        <f>Wpis!F195</f>
        <v>0</v>
      </c>
      <c r="G22" s="47">
        <f>Wpis!G195</f>
        <v>0</v>
      </c>
    </row>
    <row r="23" spans="1:7" ht="15.75">
      <c r="A23" s="29">
        <f>Wpis!A196</f>
        <v>0</v>
      </c>
      <c r="B23" s="30">
        <f>Wpis!B196</f>
        <v>0</v>
      </c>
      <c r="C23" s="29" t="str">
        <f>Wpis!C196</f>
        <v>If</v>
      </c>
      <c r="D23" s="29">
        <f>Wpis!D196</f>
        <v>0</v>
      </c>
      <c r="E23" s="47">
        <f>Wpis!E196</f>
        <v>0</v>
      </c>
      <c r="F23" s="29">
        <f>Wpis!F196</f>
        <v>0</v>
      </c>
      <c r="G23" s="47">
        <f>Wpis!G196</f>
        <v>0</v>
      </c>
    </row>
    <row r="24" spans="1:7" ht="15.75">
      <c r="A24" s="29">
        <f>Wpis!A197</f>
        <v>0</v>
      </c>
      <c r="B24" s="30">
        <f>Wpis!B197</f>
        <v>0</v>
      </c>
      <c r="C24" s="29" t="str">
        <f>Wpis!C197</f>
        <v>If</v>
      </c>
      <c r="D24" s="29">
        <f>Wpis!D197</f>
        <v>0</v>
      </c>
      <c r="E24" s="47">
        <f>Wpis!E197</f>
        <v>0</v>
      </c>
      <c r="F24" s="29">
        <f>Wpis!F197</f>
        <v>0</v>
      </c>
      <c r="G24" s="47">
        <f>Wpis!G197</f>
        <v>0</v>
      </c>
    </row>
    <row r="25" spans="1:7" ht="15.75">
      <c r="A25" s="29">
        <f>Wpis!A198</f>
        <v>0</v>
      </c>
      <c r="B25" s="30">
        <f>Wpis!B198</f>
        <v>0</v>
      </c>
      <c r="C25" s="29" t="str">
        <f>Wpis!C198</f>
        <v>If</v>
      </c>
      <c r="D25" s="29">
        <f>Wpis!D198</f>
        <v>0</v>
      </c>
      <c r="E25" s="47">
        <f>Wpis!E198</f>
        <v>0</v>
      </c>
      <c r="F25" s="29">
        <f>Wpis!F198</f>
        <v>0</v>
      </c>
      <c r="G25" s="47">
        <f>Wpis!G198</f>
        <v>0</v>
      </c>
    </row>
    <row r="26" spans="1:7" ht="15.75">
      <c r="A26" s="29">
        <f>Wpis!A199</f>
        <v>0</v>
      </c>
      <c r="B26" s="30">
        <f>Wpis!B199</f>
        <v>0</v>
      </c>
      <c r="C26" s="29" t="str">
        <f>Wpis!C199</f>
        <v>If</v>
      </c>
      <c r="D26" s="29">
        <f>Wpis!D199</f>
        <v>0</v>
      </c>
      <c r="E26" s="47">
        <f>Wpis!E199</f>
        <v>0</v>
      </c>
      <c r="F26" s="29">
        <f>Wpis!F199</f>
        <v>0</v>
      </c>
      <c r="G26" s="47">
        <f>Wpis!G199</f>
        <v>0</v>
      </c>
    </row>
    <row r="27" spans="1:7" ht="15.75">
      <c r="A27" s="29">
        <f>Wpis!A200</f>
        <v>0</v>
      </c>
      <c r="B27" s="30">
        <f>Wpis!B200</f>
        <v>0</v>
      </c>
      <c r="C27" s="29" t="str">
        <f>Wpis!C200</f>
        <v>If</v>
      </c>
      <c r="D27" s="29">
        <f>Wpis!D200</f>
        <v>0</v>
      </c>
      <c r="E27" s="47">
        <f>Wpis!E200</f>
        <v>0</v>
      </c>
      <c r="F27" s="29">
        <f>Wpis!F200</f>
        <v>0</v>
      </c>
      <c r="G27" s="47">
        <f>Wpis!G200</f>
        <v>0</v>
      </c>
    </row>
    <row r="28" spans="1:7" ht="15.75">
      <c r="A28" s="29">
        <f>Wpis!A201</f>
        <v>0</v>
      </c>
      <c r="B28" s="30">
        <f>Wpis!B201</f>
        <v>0</v>
      </c>
      <c r="C28" s="29" t="str">
        <f>Wpis!C201</f>
        <v>If</v>
      </c>
      <c r="D28" s="29">
        <f>Wpis!D201</f>
        <v>0</v>
      </c>
      <c r="E28" s="47">
        <f>Wpis!E201</f>
        <v>0</v>
      </c>
      <c r="F28" s="29">
        <f>Wpis!F201</f>
        <v>0</v>
      </c>
      <c r="G28" s="47">
        <f>Wpis!G201</f>
        <v>0</v>
      </c>
    </row>
    <row r="29" spans="1:7" ht="15.75">
      <c r="A29" s="29">
        <f>Wpis!A202</f>
        <v>0</v>
      </c>
      <c r="B29" s="30">
        <f>Wpis!B202</f>
        <v>0</v>
      </c>
      <c r="C29" s="29" t="str">
        <f>Wpis!C202</f>
        <v>If</v>
      </c>
      <c r="D29" s="29">
        <f>Wpis!D202</f>
        <v>0</v>
      </c>
      <c r="E29" s="47">
        <f>Wpis!E202</f>
        <v>0</v>
      </c>
      <c r="F29" s="29">
        <f>Wpis!F202</f>
        <v>0</v>
      </c>
      <c r="G29" s="47">
        <f>Wpis!G202</f>
        <v>0</v>
      </c>
    </row>
    <row r="30" spans="1:7" ht="15.75">
      <c r="A30" s="29">
        <f>Wpis!A204</f>
        <v>12</v>
      </c>
      <c r="B30" s="30">
        <f>Wpis!B203</f>
        <v>0</v>
      </c>
      <c r="C30" s="29" t="str">
        <f>Wpis!C203</f>
        <v>If</v>
      </c>
      <c r="D30" s="29">
        <f>Wpis!D203</f>
        <v>0</v>
      </c>
      <c r="E30" s="47">
        <f>Wpis!E203</f>
        <v>0</v>
      </c>
      <c r="F30" s="29">
        <f>Wpis!F203</f>
        <v>0</v>
      </c>
      <c r="G30" s="47">
        <f>Wpis!G203</f>
        <v>0</v>
      </c>
    </row>
    <row r="31" spans="1:7" ht="15.75">
      <c r="A31" s="31"/>
      <c r="B31" s="32"/>
      <c r="C31" s="33" t="str">
        <f>Wpis!C31</f>
        <v>Suma</v>
      </c>
      <c r="D31" s="29">
        <f>Wpis!D204</f>
        <v>32</v>
      </c>
      <c r="E31" s="47">
        <f>Wpis!E204</f>
        <v>1</v>
      </c>
      <c r="F31" s="29">
        <f>Wpis!F204</f>
        <v>62</v>
      </c>
      <c r="G31" s="47">
        <f>Wpis!G204</f>
        <v>1.0000000000000002</v>
      </c>
    </row>
    <row r="32" spans="1:7" ht="15.75">
      <c r="A32" s="31"/>
      <c r="B32" s="34"/>
      <c r="C32" s="35" t="str">
        <f>Wpis!C32</f>
        <v>Średnia ilość książek/ucznia</v>
      </c>
      <c r="D32" s="53">
        <f>Wpis!D205</f>
        <v>2.6666666666666665</v>
      </c>
      <c r="F32" s="36">
        <f>Wpis!F205</f>
        <v>5.166666666666667</v>
      </c>
      <c r="G32" s="12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8.00390625" style="0" customWidth="1"/>
    <col min="2" max="2" width="6.421875" style="0" customWidth="1"/>
    <col min="3" max="3" width="41.421875" style="0" customWidth="1"/>
    <col min="4" max="4" width="10.28125" style="0" customWidth="1"/>
    <col min="5" max="6" width="14.421875" style="0" customWidth="1"/>
    <col min="7" max="7" width="15.28125" style="0" customWidth="1"/>
  </cols>
  <sheetData>
    <row r="1" spans="3:6" ht="15.75" customHeight="1">
      <c r="C1" s="305" t="str">
        <f>Wpis!A2</f>
        <v>STAN CZYTELNICTWA W ROKU SZK. 2010/2011</v>
      </c>
      <c r="D1" s="305"/>
      <c r="E1" s="305"/>
      <c r="F1" s="43"/>
    </row>
    <row r="2" spans="2:6" ht="16.5" customHeight="1">
      <c r="B2" s="304" t="str">
        <f>Wpis!A222</f>
        <v>UCZNIOWIE, KTÓRZY PRZECZYTALI NAJWIĘCEJ KSIĄŻEK</v>
      </c>
      <c r="C2" s="304"/>
      <c r="D2" s="304"/>
      <c r="E2" s="304"/>
      <c r="F2" s="40"/>
    </row>
    <row r="3" spans="2:7" ht="62.25" customHeight="1">
      <c r="B3" s="27" t="str">
        <f>Wpis!A3</f>
        <v>Lp.</v>
      </c>
      <c r="C3" s="27" t="str">
        <f>Wpis!B3</f>
        <v>Nazwisko i imię ucznia</v>
      </c>
      <c r="D3" s="27" t="str">
        <f>Wpis!C3</f>
        <v>Klasa</v>
      </c>
      <c r="E3" s="28" t="str">
        <f>Wpis!D3</f>
        <v>Ilość przeczytanych książek w I półroczu</v>
      </c>
      <c r="F3" s="28" t="str">
        <f>Wpis!E3</f>
        <v>% książek  przeczytanych          w klasie w I półroczu</v>
      </c>
      <c r="G3" s="128" t="str">
        <f>Wpis!B226</f>
        <v>% książek przeczytanych w kl. Ia - If  w I półroczu</v>
      </c>
    </row>
    <row r="4" spans="2:7" ht="15.75">
      <c r="B4" s="265">
        <f>Wpis!A4</f>
        <v>1</v>
      </c>
      <c r="C4" s="266" t="str">
        <f>sort!B4</f>
        <v>Barbara</v>
      </c>
      <c r="D4" s="265" t="str">
        <f>sort!C4</f>
        <v> Ia</v>
      </c>
      <c r="E4" s="265">
        <f>sort!D4</f>
        <v>19</v>
      </c>
      <c r="F4" s="267">
        <f>sort!E4</f>
        <v>0.11585365853658537</v>
      </c>
      <c r="G4" s="267">
        <f>sort!D4/$E$44</f>
        <v>0.034545454545454546</v>
      </c>
    </row>
    <row r="5" spans="2:7" ht="15.75">
      <c r="B5" s="265">
        <f>Wpis!A5</f>
        <v>2</v>
      </c>
      <c r="C5" s="266" t="str">
        <f>sort!B5</f>
        <v>Nazwisko 2</v>
      </c>
      <c r="D5" s="265" t="str">
        <f>sort!C5</f>
        <v> Ia</v>
      </c>
      <c r="E5" s="265">
        <f>sort!D5</f>
        <v>16</v>
      </c>
      <c r="F5" s="267">
        <f>sort!E5</f>
        <v>0.0975609756097561</v>
      </c>
      <c r="G5" s="267">
        <f>sort!D5/$E$44</f>
        <v>0.02909090909090909</v>
      </c>
    </row>
    <row r="6" spans="2:11" ht="15.75">
      <c r="B6" s="265">
        <f>Wpis!A6</f>
        <v>3</v>
      </c>
      <c r="C6" s="266" t="str">
        <f>sort!B6</f>
        <v>Nazwisko 3</v>
      </c>
      <c r="D6" s="265" t="str">
        <f>sort!C6</f>
        <v> Ia</v>
      </c>
      <c r="E6" s="265">
        <f>sort!D6</f>
        <v>1</v>
      </c>
      <c r="F6" s="267">
        <f>sort!E6</f>
        <v>0.006097560975609756</v>
      </c>
      <c r="G6" s="267">
        <f>sort!D6/$E$44</f>
        <v>0.0018181818181818182</v>
      </c>
      <c r="K6" s="2"/>
    </row>
    <row r="7" spans="2:7" ht="16.5" thickBot="1">
      <c r="B7" s="271">
        <f>Wpis!A7</f>
        <v>4</v>
      </c>
      <c r="C7" s="272" t="str">
        <f>sort!B7</f>
        <v>Nazwisko 4</v>
      </c>
      <c r="D7" s="271" t="str">
        <f>sort!C7</f>
        <v> Ia</v>
      </c>
      <c r="E7" s="271">
        <f>sort!D7</f>
        <v>4</v>
      </c>
      <c r="F7" s="273">
        <f>sort!E7</f>
        <v>0.024390243902439025</v>
      </c>
      <c r="G7" s="273">
        <f>sort!D7/$E$44</f>
        <v>0.007272727272727273</v>
      </c>
    </row>
    <row r="8" spans="2:7" ht="15.75">
      <c r="B8" s="268">
        <f>Wpis!A8</f>
        <v>5</v>
      </c>
      <c r="C8" s="269" t="str">
        <f>sort!B39</f>
        <v>Nazwisko 8</v>
      </c>
      <c r="D8" s="268" t="str">
        <f>sort!C39</f>
        <v>Ib</v>
      </c>
      <c r="E8" s="268">
        <f>sort!D39</f>
        <v>1</v>
      </c>
      <c r="F8" s="270">
        <f>sort!E39</f>
        <v>0.11666666666666667</v>
      </c>
      <c r="G8" s="270">
        <f>sort!D39/$E$44</f>
        <v>0.0018181818181818182</v>
      </c>
    </row>
    <row r="9" spans="2:7" ht="15.75">
      <c r="B9" s="265">
        <f>Wpis!A9</f>
        <v>6</v>
      </c>
      <c r="C9" s="266">
        <f>sort!B40</f>
        <v>0</v>
      </c>
      <c r="D9" s="265" t="str">
        <f>sort!C40</f>
        <v>Ib</v>
      </c>
      <c r="E9" s="265">
        <f>sort!D40</f>
        <v>4</v>
      </c>
      <c r="F9" s="267">
        <f>sort!E40</f>
        <v>0.1</v>
      </c>
      <c r="G9" s="267">
        <f>sort!D40/$E$44</f>
        <v>0.007272727272727273</v>
      </c>
    </row>
    <row r="10" spans="2:7" ht="15.75">
      <c r="B10" s="265">
        <f>Wpis!A10</f>
        <v>7</v>
      </c>
      <c r="C10" s="266">
        <f>sort!B41</f>
        <v>0</v>
      </c>
      <c r="D10" s="265" t="str">
        <f>sort!C41</f>
        <v>Ib</v>
      </c>
      <c r="E10" s="265">
        <f>sort!D41</f>
        <v>4</v>
      </c>
      <c r="F10" s="267">
        <f>sort!E41</f>
        <v>0.08333333333333333</v>
      </c>
      <c r="G10" s="267">
        <f>sort!D41/$E$44</f>
        <v>0.007272727272727273</v>
      </c>
    </row>
    <row r="11" spans="2:7" ht="16.5" thickBot="1">
      <c r="B11" s="271">
        <f>Wpis!A11</f>
        <v>8</v>
      </c>
      <c r="C11" s="272">
        <f>sort!B42</f>
        <v>0</v>
      </c>
      <c r="D11" s="271" t="str">
        <f>sort!C42</f>
        <v>Ib</v>
      </c>
      <c r="E11" s="271">
        <f>sort!D42</f>
        <v>5</v>
      </c>
      <c r="F11" s="273">
        <f>sort!E42</f>
        <v>0.06666666666666667</v>
      </c>
      <c r="G11" s="273">
        <f>sort!D42/$E$44</f>
        <v>0.00909090909090909</v>
      </c>
    </row>
    <row r="12" spans="2:7" ht="15.75">
      <c r="B12" s="268">
        <f>Wpis!A12</f>
        <v>9</v>
      </c>
      <c r="C12" s="269" t="str">
        <f>sort!B74</f>
        <v>Nazwisko10</v>
      </c>
      <c r="D12" s="268" t="str">
        <f>sort!C74</f>
        <v> Ic</v>
      </c>
      <c r="E12" s="268">
        <f>sort!D74</f>
        <v>5</v>
      </c>
      <c r="F12" s="270">
        <f>sort!E74</f>
        <v>0.05813953488372093</v>
      </c>
      <c r="G12" s="270">
        <f>sort!D74/$E$44</f>
        <v>0.00909090909090909</v>
      </c>
    </row>
    <row r="13" spans="2:7" ht="15.75">
      <c r="B13" s="265">
        <f>Wpis!A13</f>
        <v>10</v>
      </c>
      <c r="C13" s="266">
        <f>sort!B75</f>
        <v>0</v>
      </c>
      <c r="D13" s="265" t="str">
        <f>sort!C75</f>
        <v> Ic</v>
      </c>
      <c r="E13" s="265">
        <f>sort!D75</f>
        <v>6</v>
      </c>
      <c r="F13" s="267">
        <f>sort!E75</f>
        <v>0.06976744186046512</v>
      </c>
      <c r="G13" s="267">
        <f>sort!D75/$E$44</f>
        <v>0.01090909090909091</v>
      </c>
    </row>
    <row r="14" spans="2:7" ht="15.75">
      <c r="B14" s="265">
        <f>Wpis!A14</f>
        <v>11</v>
      </c>
      <c r="C14" s="266">
        <f>sort!B76</f>
        <v>0</v>
      </c>
      <c r="D14" s="265" t="str">
        <f>sort!C76</f>
        <v> Ic</v>
      </c>
      <c r="E14" s="265">
        <f>sort!D76</f>
        <v>5</v>
      </c>
      <c r="F14" s="267">
        <f>sort!E76</f>
        <v>0.05813953488372093</v>
      </c>
      <c r="G14" s="267">
        <f>sort!D76/$E$44</f>
        <v>0.00909090909090909</v>
      </c>
    </row>
    <row r="15" spans="2:7" ht="16.5" thickBot="1">
      <c r="B15" s="271">
        <f>Wpis!A15</f>
        <v>12</v>
      </c>
      <c r="C15" s="272">
        <f>sort!B77</f>
        <v>0</v>
      </c>
      <c r="D15" s="271" t="str">
        <f>sort!C77</f>
        <v> Ic</v>
      </c>
      <c r="E15" s="271">
        <f>sort!D77</f>
        <v>4</v>
      </c>
      <c r="F15" s="273">
        <f>sort!E77</f>
        <v>0.046511627906976744</v>
      </c>
      <c r="G15" s="273">
        <f>sort!D77/$E$44</f>
        <v>0.007272727272727273</v>
      </c>
    </row>
    <row r="16" spans="2:7" ht="15.75">
      <c r="B16" s="268">
        <f>Wpis!A16</f>
        <v>13</v>
      </c>
      <c r="C16" s="269" t="str">
        <f>sort!B108</f>
        <v>Nazwisko11</v>
      </c>
      <c r="D16" s="268" t="str">
        <f>sort!C108</f>
        <v>Id</v>
      </c>
      <c r="E16" s="268">
        <f>sort!D108</f>
        <v>2</v>
      </c>
      <c r="F16" s="270">
        <f>sort!E108</f>
        <v>0.02564102564102564</v>
      </c>
      <c r="G16" s="270">
        <f>sort!D108/$E$44</f>
        <v>0.0036363636363636364</v>
      </c>
    </row>
    <row r="17" spans="2:7" ht="15.75">
      <c r="B17" s="265">
        <f>Wpis!A17</f>
        <v>14</v>
      </c>
      <c r="C17" s="266">
        <f>sort!B109</f>
        <v>0</v>
      </c>
      <c r="D17" s="265" t="str">
        <f>sort!C109</f>
        <v>Id</v>
      </c>
      <c r="E17" s="265">
        <f>sort!D109</f>
        <v>8</v>
      </c>
      <c r="F17" s="267">
        <f>sort!E109</f>
        <v>0.10256410256410256</v>
      </c>
      <c r="G17" s="267">
        <f>sort!D109/$E$44</f>
        <v>0.014545454545454545</v>
      </c>
    </row>
    <row r="18" spans="2:7" ht="15.75">
      <c r="B18" s="265">
        <f>Wpis!A18</f>
        <v>15</v>
      </c>
      <c r="C18" s="266">
        <f>sort!B110</f>
        <v>0</v>
      </c>
      <c r="D18" s="265" t="str">
        <f>sort!C110</f>
        <v>Id</v>
      </c>
      <c r="E18" s="265">
        <f>sort!D110</f>
        <v>4</v>
      </c>
      <c r="F18" s="267">
        <f>sort!E110</f>
        <v>0.05128205128205128</v>
      </c>
      <c r="G18" s="267">
        <f>sort!D110/$E$44</f>
        <v>0.007272727272727273</v>
      </c>
    </row>
    <row r="19" spans="2:7" ht="16.5" thickBot="1">
      <c r="B19" s="271">
        <f>Wpis!A19</f>
        <v>16</v>
      </c>
      <c r="C19" s="272">
        <f>sort!B111</f>
        <v>0</v>
      </c>
      <c r="D19" s="271" t="str">
        <f>sort!C111</f>
        <v>Id</v>
      </c>
      <c r="E19" s="271">
        <f>sort!D111</f>
        <v>6</v>
      </c>
      <c r="F19" s="273">
        <f>sort!E111</f>
        <v>0.07692307692307693</v>
      </c>
      <c r="G19" s="273">
        <f>sort!D111/$E$44</f>
        <v>0.01090909090909091</v>
      </c>
    </row>
    <row r="20" spans="2:7" ht="15.75">
      <c r="B20" s="268">
        <f>Wpis!A20</f>
        <v>17</v>
      </c>
      <c r="C20" s="269" t="str">
        <f>sort!B142</f>
        <v>Nazwisko12</v>
      </c>
      <c r="D20" s="268" t="str">
        <f>sort!C142</f>
        <v>Ie</v>
      </c>
      <c r="E20" s="268">
        <f>sort!D142</f>
        <v>6</v>
      </c>
      <c r="F20" s="270">
        <f>sort!E142</f>
        <v>0.046153846153846156</v>
      </c>
      <c r="G20" s="270">
        <f>sort!D142/$E$44</f>
        <v>0.01090909090909091</v>
      </c>
    </row>
    <row r="21" spans="2:7" ht="15.75">
      <c r="B21" s="265">
        <f>Wpis!A21</f>
        <v>18</v>
      </c>
      <c r="C21" s="266">
        <f>sort!B143</f>
        <v>0</v>
      </c>
      <c r="D21" s="265" t="str">
        <f>sort!C143</f>
        <v>Ie</v>
      </c>
      <c r="E21" s="265">
        <f>sort!D143</f>
        <v>8</v>
      </c>
      <c r="F21" s="267">
        <f>sort!E143</f>
        <v>0.06153846153846154</v>
      </c>
      <c r="G21" s="267">
        <f>sort!D143/$E$44</f>
        <v>0.014545454545454545</v>
      </c>
    </row>
    <row r="22" spans="2:7" ht="15.75">
      <c r="B22" s="265">
        <f>Wpis!A22</f>
        <v>19</v>
      </c>
      <c r="C22" s="266">
        <f>sort!B144</f>
        <v>0</v>
      </c>
      <c r="D22" s="265" t="str">
        <f>sort!C144</f>
        <v>Ie</v>
      </c>
      <c r="E22" s="265">
        <f>sort!D144</f>
        <v>5</v>
      </c>
      <c r="F22" s="267">
        <f>sort!E144</f>
        <v>0.038461538461538464</v>
      </c>
      <c r="G22" s="267">
        <f>sort!D144/$E$44</f>
        <v>0.00909090909090909</v>
      </c>
    </row>
    <row r="23" spans="2:7" ht="16.5" thickBot="1">
      <c r="B23" s="271">
        <f>Wpis!A23</f>
        <v>20</v>
      </c>
      <c r="C23" s="272">
        <f>sort!B145</f>
        <v>0</v>
      </c>
      <c r="D23" s="271" t="str">
        <f>sort!C145</f>
        <v>Ie</v>
      </c>
      <c r="E23" s="271">
        <f>sort!D145</f>
        <v>11</v>
      </c>
      <c r="F23" s="273">
        <f>sort!E145</f>
        <v>0.08461538461538462</v>
      </c>
      <c r="G23" s="273">
        <f>sort!D145/$E$44</f>
        <v>0.02</v>
      </c>
    </row>
    <row r="24" spans="2:7" ht="15.75">
      <c r="B24" s="268">
        <f>Wpis!A24</f>
        <v>21</v>
      </c>
      <c r="C24" s="269" t="str">
        <f>sort!B177</f>
        <v>Nazwisko13</v>
      </c>
      <c r="D24" s="268" t="str">
        <f>sort!C177</f>
        <v>If</v>
      </c>
      <c r="E24" s="268">
        <f>sort!D177</f>
        <v>1</v>
      </c>
      <c r="F24" s="270">
        <f>sort!E177</f>
        <v>0.03125</v>
      </c>
      <c r="G24" s="270">
        <f>sort!D177/$E$44</f>
        <v>0.0018181818181818182</v>
      </c>
    </row>
    <row r="25" spans="2:7" ht="15.75">
      <c r="B25" s="265">
        <f>Wpis!A25</f>
        <v>22</v>
      </c>
      <c r="C25" s="266">
        <f>sort!B178</f>
        <v>0</v>
      </c>
      <c r="D25" s="265" t="str">
        <f>sort!C178</f>
        <v>If</v>
      </c>
      <c r="E25" s="265">
        <f>sort!D178</f>
        <v>9</v>
      </c>
      <c r="F25" s="267">
        <f>sort!E178</f>
        <v>0.28125</v>
      </c>
      <c r="G25" s="267">
        <f>sort!D178/$E$44</f>
        <v>0.016363636363636365</v>
      </c>
    </row>
    <row r="26" spans="2:7" ht="15.75">
      <c r="B26" s="265">
        <f>Wpis!A26</f>
        <v>23</v>
      </c>
      <c r="C26" s="266">
        <f>sort!B179</f>
        <v>0</v>
      </c>
      <c r="D26" s="265" t="str">
        <f>sort!C179</f>
        <v>If</v>
      </c>
      <c r="E26" s="265">
        <f>sort!D179</f>
        <v>3</v>
      </c>
      <c r="F26" s="267">
        <f>sort!E179</f>
        <v>0.09375</v>
      </c>
      <c r="G26" s="267">
        <f>sort!D179/$E$44</f>
        <v>0.005454545454545455</v>
      </c>
    </row>
    <row r="27" spans="2:7" ht="16.5" thickBot="1">
      <c r="B27" s="271">
        <f>Wpis!A27</f>
        <v>24</v>
      </c>
      <c r="C27" s="272">
        <f>sort!B180</f>
        <v>0</v>
      </c>
      <c r="D27" s="271" t="str">
        <f>sort!C180</f>
        <v>If</v>
      </c>
      <c r="E27" s="271">
        <f>sort!D180</f>
        <v>2</v>
      </c>
      <c r="F27" s="273">
        <f>sort!E180</f>
        <v>0.0625</v>
      </c>
      <c r="G27" s="273">
        <f>sort!D180/$E$44</f>
        <v>0.0036363636363636364</v>
      </c>
    </row>
    <row r="28" spans="2:7" ht="15.75">
      <c r="B28" s="274">
        <f>Wpis!A28</f>
        <v>25</v>
      </c>
      <c r="C28" s="275"/>
      <c r="D28" s="275"/>
      <c r="E28" s="275"/>
      <c r="F28" s="275"/>
      <c r="G28" s="276"/>
    </row>
    <row r="29" spans="2:7" ht="15.75">
      <c r="B29" s="29">
        <f>Wpis!A29</f>
        <v>26</v>
      </c>
      <c r="C29" s="41"/>
      <c r="D29" s="41"/>
      <c r="E29" s="41"/>
      <c r="F29" s="41"/>
      <c r="G29" s="22"/>
    </row>
    <row r="30" spans="2:7" ht="16.5" thickBot="1">
      <c r="B30" s="57">
        <f>Wpis!A30</f>
        <v>27</v>
      </c>
      <c r="C30" s="58"/>
      <c r="D30" s="60"/>
      <c r="E30" s="59"/>
      <c r="F30" s="59"/>
      <c r="G30" s="60"/>
    </row>
    <row r="31" spans="2:6" ht="41.25" customHeight="1">
      <c r="B31" s="55"/>
      <c r="C31" s="63"/>
      <c r="D31" s="27" t="str">
        <f>Wpis!C3</f>
        <v>Klasa</v>
      </c>
      <c r="E31" s="28" t="str">
        <f>Wpis!B236</f>
        <v>Dane z I półrocza</v>
      </c>
      <c r="F31" s="83"/>
    </row>
    <row r="32" spans="2:6" ht="15.75">
      <c r="B32" s="42"/>
      <c r="C32" s="80" t="str">
        <f>Wpis!B207</f>
        <v>Średnia ilość książek/ucznia </v>
      </c>
      <c r="D32" s="80" t="str">
        <f>Wpis!C207</f>
        <v> Ia</v>
      </c>
      <c r="E32" s="77">
        <f>Wpis!$D$32</f>
        <v>6.074074074074074</v>
      </c>
      <c r="F32" s="84"/>
    </row>
    <row r="33" spans="2:6" ht="15.75">
      <c r="B33" s="41"/>
      <c r="C33" s="37" t="str">
        <f>Wpis!B208</f>
        <v>Średnia ilość książek/ucznia </v>
      </c>
      <c r="D33" s="56" t="str">
        <f>Wpis!C208</f>
        <v>Ib</v>
      </c>
      <c r="E33" s="77">
        <f>Wpis!$D$67</f>
        <v>3.5294117647058822</v>
      </c>
      <c r="F33" s="84"/>
    </row>
    <row r="34" spans="2:6" ht="15.75">
      <c r="B34" s="22"/>
      <c r="C34" s="37" t="str">
        <f>Wpis!B209</f>
        <v>Średnia ilość książek/ucznia </v>
      </c>
      <c r="D34" s="56" t="str">
        <f>Wpis!C209</f>
        <v> Ic</v>
      </c>
      <c r="E34" s="77">
        <f>Wpis!$D$102</f>
        <v>4.526315789473684</v>
      </c>
      <c r="F34" s="84"/>
    </row>
    <row r="35" spans="2:6" ht="15.75">
      <c r="B35" s="24"/>
      <c r="C35" s="37" t="str">
        <f>Wpis!B210</f>
        <v>Średnia ilość książek/ucznia </v>
      </c>
      <c r="D35" s="56" t="str">
        <f>Wpis!C210</f>
        <v>Id</v>
      </c>
      <c r="E35" s="77">
        <f>Wpis!$D$136</f>
        <v>6</v>
      </c>
      <c r="F35" s="84"/>
    </row>
    <row r="36" spans="2:11" ht="15.75">
      <c r="B36" s="22"/>
      <c r="C36" s="37" t="str">
        <f>Wpis!B211</f>
        <v>Średnia ilość książek/ucznia </v>
      </c>
      <c r="D36" s="56" t="str">
        <f>Wpis!C211</f>
        <v>Ie</v>
      </c>
      <c r="E36" s="77">
        <f>Wpis!$D$170</f>
        <v>7.222222222222222</v>
      </c>
      <c r="F36" s="84"/>
      <c r="H36" s="21"/>
      <c r="I36" s="21"/>
      <c r="J36" s="21"/>
      <c r="K36" s="21"/>
    </row>
    <row r="37" spans="2:6" ht="15.75">
      <c r="B37" s="22"/>
      <c r="C37" s="37" t="str">
        <f>Wpis!B212</f>
        <v>Średnia ilość książek/ucznia </v>
      </c>
      <c r="D37" s="56" t="str">
        <f>Wpis!C212</f>
        <v>If</v>
      </c>
      <c r="E37" s="77">
        <f>Wpis!$D$205</f>
        <v>2.6666666666666665</v>
      </c>
      <c r="F37" s="82"/>
    </row>
    <row r="38" spans="2:6" ht="15.75">
      <c r="B38" s="22"/>
      <c r="D38" s="56"/>
      <c r="E38" s="77"/>
      <c r="F38" s="82"/>
    </row>
    <row r="39" spans="2:6" ht="15.75">
      <c r="B39" s="22"/>
      <c r="D39" s="80"/>
      <c r="E39" s="78"/>
      <c r="F39" s="84"/>
    </row>
    <row r="40" spans="2:6" ht="15.75">
      <c r="B40" s="22"/>
      <c r="D40" s="81"/>
      <c r="E40" s="78"/>
      <c r="F40" s="82"/>
    </row>
    <row r="41" spans="2:6" ht="15.75">
      <c r="B41" s="22"/>
      <c r="C41" s="39"/>
      <c r="D41" s="81"/>
      <c r="E41" s="78"/>
      <c r="F41" s="84"/>
    </row>
    <row r="42" spans="2:6" ht="15.75">
      <c r="B42" s="38"/>
      <c r="C42" s="39"/>
      <c r="D42" s="81"/>
      <c r="E42" s="79"/>
      <c r="F42" s="82"/>
    </row>
    <row r="43" spans="2:6" ht="15.75">
      <c r="B43" s="22"/>
      <c r="C43" s="37"/>
      <c r="D43" s="81"/>
      <c r="E43" s="78"/>
      <c r="F43" s="82"/>
    </row>
    <row r="44" spans="2:6" ht="15.75">
      <c r="B44" s="22"/>
      <c r="C44" s="37" t="str">
        <f>Wpis!$B$219</f>
        <v>Ilość przeczytanych książek </v>
      </c>
      <c r="D44" s="81" t="str">
        <f>Wpis!C219</f>
        <v>Ia - If</v>
      </c>
      <c r="E44" s="78">
        <f>SUM(Wpis!$D$31,Wpis!$D$66,Wpis!$D$101,Wpis!$D$135,Wpis!$D$169,Wpis!$D$204)</f>
        <v>550</v>
      </c>
      <c r="F44" s="85"/>
    </row>
    <row r="45" spans="2:6" ht="15.75">
      <c r="B45" s="22"/>
      <c r="C45" s="37" t="str">
        <f>Wpis!B220</f>
        <v>Ilość uczniów </v>
      </c>
      <c r="D45" s="56" t="str">
        <f>Wpis!C220</f>
        <v>Ia - If</v>
      </c>
      <c r="E45" s="77">
        <f>SUM(Wpis!A31,Wpis!A66,Wpis!A101,Wpis!A135,Wpis!A169,Wpis!A204)</f>
        <v>106</v>
      </c>
      <c r="F45" s="84"/>
    </row>
    <row r="46" spans="1:6" ht="15.75">
      <c r="A46" s="96"/>
      <c r="B46" s="95"/>
      <c r="C46" s="37" t="str">
        <f>Wpis!$B$221</f>
        <v>Średnia ilość książek/ucznia </v>
      </c>
      <c r="D46" s="56" t="str">
        <f>Wpis!C221</f>
        <v>Ia - If</v>
      </c>
      <c r="E46" s="77">
        <f>SUM(Wpis!$D$31,Wpis!$D$66,Wpis!$D$101,Wpis!$D$135,Wpis!$D$169,Wpis!$D$204)/SUM(Wpis!$A$31,Wpis!$A$66,Wpis!$A$101,Wpis!$A$135,Wpis!$A$169,Wpis!$A$204)</f>
        <v>5.188679245283019</v>
      </c>
      <c r="F46" s="2"/>
    </row>
    <row r="47" spans="2:3" ht="15">
      <c r="B47" s="2"/>
      <c r="C47" s="2"/>
    </row>
    <row r="48" spans="2:5" ht="15.75">
      <c r="B48" s="2"/>
      <c r="C48" s="68"/>
      <c r="D48" s="69"/>
      <c r="E48" s="70"/>
    </row>
    <row r="49" spans="2:6" ht="15.75">
      <c r="B49" s="2"/>
      <c r="C49" s="68"/>
      <c r="D49" s="69"/>
      <c r="E49" s="71"/>
      <c r="F49" s="75"/>
    </row>
    <row r="50" spans="3:5" ht="15.75">
      <c r="C50" s="68" t="str">
        <f>Wpis!$B$232</f>
        <v>Średnia ilość książek/ucznia w kl. Ia- If </v>
      </c>
      <c r="D50" s="69"/>
      <c r="E50" s="71">
        <f>SUM(Wpis!$D$31,Wpis!$D$66,Wpis!$D$101,Wpis!$D$135,Wpis!$D$169,Wpis!$D$204)/SUM(Wpis!$A$31,Wpis!$A$66,Wpis!$A$101,Wpis!$A$135,Wpis!$A$169,Wpis!$A$204)</f>
        <v>5.188679245283019</v>
      </c>
    </row>
    <row r="51" ht="15" customHeight="1"/>
    <row r="52" spans="3:5" ht="15.75">
      <c r="C52" s="72"/>
      <c r="D52" s="73"/>
      <c r="E52" s="97"/>
    </row>
    <row r="53" spans="3:6" ht="15.75">
      <c r="C53" s="68"/>
      <c r="D53" s="74"/>
      <c r="E53" s="71"/>
      <c r="F53" s="75"/>
    </row>
    <row r="54" spans="3:5" ht="15.75">
      <c r="C54" s="68" t="str">
        <f>Wpis!$B$235</f>
        <v>Ilość przeczytanych książek w kl. Ia - If </v>
      </c>
      <c r="D54" s="69"/>
      <c r="E54" s="71">
        <f>SUM(Wpis!$D$31,Wpis!$D$66,Wpis!$D$101,Wpis!$D$135,Wpis!$D$169,Wpis!$D$204)</f>
        <v>550</v>
      </c>
    </row>
  </sheetData>
  <sheetProtection password="C525" sheet="1"/>
  <mergeCells count="2">
    <mergeCell ref="B2:E2"/>
    <mergeCell ref="C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ułatwiajacy pracę nauczyciela w bibliotece szkolnej</dc:title>
  <dc:subject>Stan czytelnictwa w klasach równorzednych</dc:subject>
  <dc:creator/>
  <cp:keywords/>
  <dc:description>Prawa autorskie zastrzeżone</dc:description>
  <cp:lastModifiedBy/>
  <dcterms:created xsi:type="dcterms:W3CDTF">2006-09-22T13:37:51Z</dcterms:created>
  <dcterms:modified xsi:type="dcterms:W3CDTF">2011-05-26T12:31:06Z</dcterms:modified>
  <cp:category/>
  <cp:version/>
  <cp:contentType/>
  <cp:contentStatus/>
</cp:coreProperties>
</file>